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30" windowWidth="14820" windowHeight="8130" activeTab="3"/>
  </bookViews>
  <sheets>
    <sheet name="Biểu kê khối lượng" sheetId="4" r:id="rId1"/>
    <sheet name="Tính Khối lượng" sheetId="1" r:id="rId2"/>
    <sheet name="Thành Tiền- GV" sheetId="2" r:id="rId3"/>
    <sheet name="Sinh viên " sheetId="5" r:id="rId4"/>
    <sheet name="Tính tiền - sinh viên" sheetId="3" r:id="rId5"/>
  </sheets>
  <definedNames>
    <definedName name="_xlnm.Print_Titles" localSheetId="4">'Tính tiền - sinh viên'!$3:$3</definedName>
  </definedNames>
  <calcPr calcId="144525"/>
</workbook>
</file>

<file path=xl/calcChain.xml><?xml version="1.0" encoding="utf-8"?>
<calcChain xmlns="http://schemas.openxmlformats.org/spreadsheetml/2006/main">
  <c r="F38" i="5" l="1"/>
  <c r="G20" i="3" l="1"/>
  <c r="G35" i="3"/>
  <c r="G43" i="3"/>
  <c r="G55" i="3"/>
  <c r="G50" i="3"/>
  <c r="G49" i="3"/>
  <c r="G48" i="3"/>
  <c r="G47" i="3"/>
  <c r="G46" i="3"/>
  <c r="G45" i="3"/>
  <c r="G30" i="3"/>
  <c r="G29" i="3"/>
  <c r="G28" i="3"/>
  <c r="G27" i="3"/>
  <c r="G26" i="3"/>
  <c r="G24" i="3"/>
  <c r="G25" i="3"/>
  <c r="G23" i="3"/>
  <c r="G22" i="3"/>
  <c r="G19" i="3"/>
  <c r="G18" i="3"/>
  <c r="G17" i="3"/>
  <c r="G16" i="3"/>
  <c r="H6" i="2"/>
  <c r="H7" i="2"/>
  <c r="H8" i="2"/>
  <c r="H9" i="2"/>
  <c r="G54" i="3"/>
  <c r="G53" i="3"/>
  <c r="G52" i="3"/>
  <c r="G51" i="3"/>
  <c r="G42" i="3"/>
  <c r="G41" i="3"/>
  <c r="G40" i="3"/>
  <c r="G39" i="3"/>
  <c r="G38" i="3"/>
  <c r="G37" i="3"/>
  <c r="G34" i="3"/>
  <c r="G33" i="3"/>
  <c r="G32" i="3"/>
  <c r="G31" i="3"/>
  <c r="G15" i="3"/>
  <c r="G14" i="3"/>
  <c r="G13" i="3"/>
  <c r="G12" i="3"/>
  <c r="G11" i="3"/>
  <c r="G10" i="3"/>
  <c r="G9" i="3"/>
  <c r="G8" i="3"/>
  <c r="G7" i="3"/>
  <c r="G6" i="3"/>
  <c r="G5" i="3"/>
  <c r="G56" i="3" l="1"/>
  <c r="F7" i="2"/>
  <c r="F8" i="2"/>
  <c r="F5" i="2"/>
  <c r="H5" i="2" s="1"/>
  <c r="G12" i="1"/>
  <c r="G10" i="1"/>
  <c r="G8" i="1"/>
  <c r="G6" i="1"/>
  <c r="F9" i="2" l="1"/>
</calcChain>
</file>

<file path=xl/sharedStrings.xml><?xml version="1.0" encoding="utf-8"?>
<sst xmlns="http://schemas.openxmlformats.org/spreadsheetml/2006/main" count="290" uniqueCount="159">
  <si>
    <t>Stt</t>
  </si>
  <si>
    <t>Họ và tên</t>
  </si>
  <si>
    <t>Đơn vị</t>
  </si>
  <si>
    <t>Khối lượng thực hiện</t>
  </si>
  <si>
    <r>
      <t xml:space="preserve">Tổng số
</t>
    </r>
    <r>
      <rPr>
        <sz val="11"/>
        <rFont val="Times New Roman"/>
        <family val="1"/>
      </rPr>
      <t>(tiết )</t>
    </r>
  </si>
  <si>
    <t>Ghi chú</t>
  </si>
  <si>
    <t>Khoa Công trình</t>
  </si>
  <si>
    <t>Cao Minh Quyền</t>
  </si>
  <si>
    <t>Môn Cơ học đất</t>
  </si>
  <si>
    <t>Bùi Văn Lợi</t>
  </si>
  <si>
    <t>Bùi Gia Phi</t>
  </si>
  <si>
    <t>Ký nhận</t>
  </si>
  <si>
    <t>Khoa Cơ sở kỹ thuật</t>
  </si>
  <si>
    <t>Tổng</t>
  </si>
  <si>
    <t>Người lập bảng</t>
  </si>
  <si>
    <t>Phòng Công tác HSSV</t>
  </si>
  <si>
    <t>Công Minh Quang</t>
  </si>
  <si>
    <t>Phòng Đào tạo</t>
  </si>
  <si>
    <t>Ban Giám hiệu</t>
  </si>
  <si>
    <t>Phòng Tài chính - Kế toán</t>
  </si>
  <si>
    <t>Trần Thị Thanh Thủy</t>
  </si>
  <si>
    <t>Định
mức
(tiết)</t>
  </si>
  <si>
    <t>Thực
giảng
(tiết)</t>
  </si>
  <si>
    <r>
      <t xml:space="preserve">Đơn giá
</t>
    </r>
    <r>
      <rPr>
        <sz val="12.5"/>
        <rFont val="Times New Roman"/>
        <family val="1"/>
      </rPr>
      <t>(đồng)</t>
    </r>
  </si>
  <si>
    <r>
      <t xml:space="preserve">Thành tiền
</t>
    </r>
    <r>
      <rPr>
        <sz val="12.5"/>
        <rFont val="Times New Roman"/>
        <family val="1"/>
      </rPr>
      <t>(đồng)</t>
    </r>
  </si>
  <si>
    <t>Hệ số</t>
  </si>
  <si>
    <t>Bùi Tiến Tú</t>
  </si>
  <si>
    <t>Môn Cơ học cơ sở</t>
  </si>
  <si>
    <t>Môn Sức bền vật liệu</t>
  </si>
  <si>
    <t>Môn Kết cấu - Vật liệu</t>
  </si>
  <si>
    <t xml:space="preserve">Khối lượng 
</t>
  </si>
  <si>
    <t>Thực giảng
(tiết)</t>
  </si>
  <si>
    <t>Tổng số
(tiết)</t>
  </si>
  <si>
    <t>Bằng chữ: Hai mươi hai triệu bốn trăm nghìn đồng.</t>
  </si>
  <si>
    <r>
      <t xml:space="preserve">                                            </t>
    </r>
    <r>
      <rPr>
        <i/>
        <sz val="12"/>
        <color theme="1"/>
        <rFont val="Times New Roman"/>
        <family val="2"/>
      </rPr>
      <t>Hà Nội, ngày 16 tháng 5 năm 2016</t>
    </r>
  </si>
  <si>
    <t>Môn giảng dạy</t>
  </si>
  <si>
    <t>BẢNG KÊ KHỐI LƯỢNG ÔN LUYỆN CHO SINH VIÊN THAM DỰ
KỲ THI OLYMPIC CƠ HỌC TOÀN QUỐC NĂM 2016</t>
  </si>
  <si>
    <t>Bộ môn:  Cơ học cơ sở - Sức bền vật liệu</t>
  </si>
  <si>
    <t>Ghi chú: Định mức ôn luyện 80 giờ chuẩn/môn;</t>
  </si>
  <si>
    <t>Ôn luyện</t>
  </si>
  <si>
    <t>Sức bền vật liệu</t>
  </si>
  <si>
    <t>TRƯỞNG BỘ MÔN</t>
  </si>
  <si>
    <t>Nguyễn Thị Giang</t>
  </si>
  <si>
    <t>STT</t>
  </si>
  <si>
    <t>Ngày sinh</t>
  </si>
  <si>
    <t>Lớp</t>
  </si>
  <si>
    <t>Khối lượng
(tiết)</t>
  </si>
  <si>
    <t>Đơn giá
đồng/tiết</t>
  </si>
  <si>
    <t>I. MÔN CƠ HỌC ĐẤT</t>
  </si>
  <si>
    <t>63DCDD01</t>
  </si>
  <si>
    <t>63DCCD06</t>
  </si>
  <si>
    <t>Nguyễn Văn Hoan</t>
  </si>
  <si>
    <t>Nguyễn Du Tuất</t>
  </si>
  <si>
    <t>63DCDB01</t>
  </si>
  <si>
    <t>64DCCD04</t>
  </si>
  <si>
    <t>Lê Đình Tâm</t>
  </si>
  <si>
    <t>64DCCD05</t>
  </si>
  <si>
    <t>64DCCD06</t>
  </si>
  <si>
    <t>Trần Văn Thông</t>
  </si>
  <si>
    <t>II. MÔN CƠ HỌC LÝ THUYẾT</t>
  </si>
  <si>
    <t>64DCCD11</t>
  </si>
  <si>
    <t>65DCDD22</t>
  </si>
  <si>
    <t>Nguyễn Văn Đức</t>
  </si>
  <si>
    <t>65DCDB22</t>
  </si>
  <si>
    <t>Trần Đức Hạnh</t>
  </si>
  <si>
    <t>65DCCDA1</t>
  </si>
  <si>
    <t>Mai Văn Lực</t>
  </si>
  <si>
    <t>65DCCD22</t>
  </si>
  <si>
    <t>Nguyễn Thành Trung</t>
  </si>
  <si>
    <t>III. MÔN CƠ HỌC KẾT CẤU</t>
  </si>
  <si>
    <t>64DCDD03</t>
  </si>
  <si>
    <t>Lê Vũ</t>
  </si>
  <si>
    <t>64DCCD08</t>
  </si>
  <si>
    <t>Nguyễn Văn Thuận</t>
  </si>
  <si>
    <t>Nguyễn Đại Giỏi</t>
  </si>
  <si>
    <t>IV. MÔN SỨC BỀN VẬT LIỆU</t>
  </si>
  <si>
    <t>Nguyễn Thị Ngọc Ánh</t>
  </si>
  <si>
    <t>65DCCD23</t>
  </si>
  <si>
    <t>Nguyễn Đức Dung</t>
  </si>
  <si>
    <t>65DCOT23</t>
  </si>
  <si>
    <t>Phạm Văn Quân</t>
  </si>
  <si>
    <t>Tổng cộng</t>
  </si>
  <si>
    <t>Đỗ Quang Chấn</t>
  </si>
  <si>
    <t>BẢNG TÍNH KHỐI LƯỢNG ÔN LUYỆN THI OLYMPIC CƠ HỌC TOÀN QUỐC 
NĂM 2017</t>
  </si>
  <si>
    <t>Trần Thị Hồng Nhung</t>
  </si>
  <si>
    <t>BẢNG THANH TOÁN TIỀN BỒI DƯỠNG THI OLYMPIC CƠ HỌC TOÀN QUỐC NĂM 2017</t>
  </si>
  <si>
    <t>Cao Văn Thành</t>
  </si>
  <si>
    <t>65DCCDA21</t>
  </si>
  <si>
    <t>Nguyễn Thị Vân Trang</t>
  </si>
  <si>
    <t>Trần Thị Quỳnh Trang</t>
  </si>
  <si>
    <t xml:space="preserve">Nguyễn Xuân Tùng </t>
  </si>
  <si>
    <t>Bùi Tuấn Anh</t>
  </si>
  <si>
    <t>65DCCD12</t>
  </si>
  <si>
    <t>Nguyễn Hồng Phong</t>
  </si>
  <si>
    <t>Phùng Xuân Trường</t>
  </si>
  <si>
    <t>Lưu Thị Hương</t>
  </si>
  <si>
    <t>65DCCD11</t>
  </si>
  <si>
    <t>Phạm Quốc Trượng</t>
  </si>
  <si>
    <t>Nguyễn Châu Long</t>
  </si>
  <si>
    <t>66DCOT22</t>
  </si>
  <si>
    <t> 65DCDD22</t>
  </si>
  <si>
    <t>Lê Thị Châm</t>
  </si>
  <si>
    <t> 04/02/1993</t>
  </si>
  <si>
    <t>Tô Tiến Chiêu</t>
  </si>
  <si>
    <t>66DCCO21</t>
  </si>
  <si>
    <t>Nguyễn Hồng Minh</t>
  </si>
  <si>
    <t>Thiều Thanh Nhân</t>
  </si>
  <si>
    <t>Vũ Lê Thịnh</t>
  </si>
  <si>
    <t>66DCOT21</t>
  </si>
  <si>
    <t>Nguyễn DĐức Thông</t>
  </si>
  <si>
    <t>Trần Minh Tú</t>
  </si>
  <si>
    <t>Nguyễn Ngọc Châu</t>
  </si>
  <si>
    <t>66DCCD12</t>
  </si>
  <si>
    <t> 25/12/1994 </t>
  </si>
  <si>
    <t>16/07/1994</t>
  </si>
  <si>
    <t>Phan Văn Dũng</t>
  </si>
  <si>
    <t>65DCDD21</t>
  </si>
  <si>
    <t>21/10/1996</t>
  </si>
  <si>
    <t>Đỗ Minh Quân</t>
  </si>
  <si>
    <t>63DCCD08</t>
  </si>
  <si>
    <t>26/4/1995</t>
  </si>
  <si>
    <t>Nguyễn Văn Quý</t>
  </si>
  <si>
    <t>13/5/1996</t>
  </si>
  <si>
    <t>Bùi Gia Huy</t>
  </si>
  <si>
    <t>66DCCDA1</t>
  </si>
  <si>
    <t>66DCCD22</t>
  </si>
  <si>
    <t>Đào Ngọc Nam</t>
  </si>
  <si>
    <t>Dương Minh Thiểm</t>
  </si>
  <si>
    <t>66DCCO22</t>
  </si>
  <si>
    <t>Đặng văn Dương</t>
  </si>
  <si>
    <t>Phạm Khắc Hinh</t>
  </si>
  <si>
    <t>Mai Duy Cương</t>
  </si>
  <si>
    <t>Nguyễn Bá Long</t>
  </si>
  <si>
    <t>66DCDD22</t>
  </si>
  <si>
    <t>Trần Văn Tuấn</t>
  </si>
  <si>
    <t>66DCCD23</t>
  </si>
  <si>
    <t>Đặng Quang Công</t>
  </si>
  <si>
    <t>Bằng chữ: Mười triệu năm trăm sáu mươi nghìn đồng.</t>
  </si>
  <si>
    <t>Hà Nội, ngày 25 tháng 4 năm 2017</t>
  </si>
  <si>
    <t>BẢNG THANH TOÁN ÔN LUYỆN OLYMPIC CƠ HỌC TOÀN QUỐC NĂM 2017 
ĐỐI VỚI SINH VIÊN</t>
  </si>
  <si>
    <t>Thành 
tiền</t>
  </si>
  <si>
    <t xml:space="preserve">    Ban Giám hiệu                                 Phòng Tài chính - Kế toán                     Phòng Công tác HSSV            </t>
  </si>
  <si>
    <t>KK</t>
  </si>
  <si>
    <t>Giải Ba</t>
  </si>
  <si>
    <t>Giải KK</t>
  </si>
  <si>
    <t>Giải Nhất</t>
  </si>
  <si>
    <t>Giải Nhì</t>
  </si>
  <si>
    <t>DANH SÁCH SINH VIÊN ĐẠT GIẢI OLYMPIC CƠ HỌC TOÀN QUỐC NĂM 2017</t>
  </si>
  <si>
    <t>Giải thưởng</t>
  </si>
  <si>
    <t>Mức thưởng</t>
  </si>
  <si>
    <t>Giải đồng đội</t>
  </si>
  <si>
    <t xml:space="preserve">MÔN CƠ HỌC ĐẤT </t>
  </si>
  <si>
    <t>I.</t>
  </si>
  <si>
    <t>II.</t>
  </si>
  <si>
    <t>Giải cá nhân</t>
  </si>
  <si>
    <t>MÔN CƠ HỌC LÝ THUYẾT</t>
  </si>
  <si>
    <t xml:space="preserve"> MÔN CƠ HỌC KẾT CẤU  - Giải Ba Đồng đội</t>
  </si>
  <si>
    <t>MÔN SỨC BỀN VẬT LIỆU</t>
  </si>
  <si>
    <t>Bằng chữ: Bảy triệu tám trăm nghìn đồng.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</si>
</sst>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"/>
    <numFmt numFmtId="165" formatCode="#,##0.0"/>
    <numFmt numFmtId="166" formatCode="0.000"/>
  </numFmts>
  <fonts count="23" x14ac:knownFonts="1">
    <font>
      <sz val="12"/>
      <color theme="1"/>
      <name val="Times New Roman"/>
      <family val="2"/>
    </font>
    <font>
      <b/>
      <sz val="13"/>
      <name val="Times New Roman"/>
      <family val="1"/>
    </font>
    <font>
      <sz val="13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2.5"/>
      <name val="Times New Roman"/>
      <family val="1"/>
    </font>
    <font>
      <sz val="12.5"/>
      <name val="Times New Roman"/>
      <family val="1"/>
    </font>
    <font>
      <b/>
      <sz val="12.5"/>
      <color theme="1"/>
      <name val="Times New Roman"/>
      <family val="1"/>
    </font>
    <font>
      <i/>
      <sz val="12"/>
      <color theme="1"/>
      <name val="Times New Roman"/>
      <family val="2"/>
    </font>
    <font>
      <sz val="12"/>
      <color indexed="8"/>
      <name val="Times New Roman"/>
      <family val="1"/>
    </font>
    <font>
      <sz val="12"/>
      <color rgb="FF1D2129"/>
      <name val="Times New Roman"/>
      <family val="1"/>
    </font>
    <font>
      <sz val="12"/>
      <color rgb="FF000000"/>
      <name val="Times New Roman"/>
      <family val="1"/>
    </font>
    <font>
      <sz val="12"/>
      <color rgb="FF141823"/>
      <name val="Times New Roman"/>
      <family val="1"/>
    </font>
    <font>
      <sz val="13"/>
      <color theme="1"/>
      <name val="Times New Roman"/>
      <family val="2"/>
    </font>
    <font>
      <sz val="13"/>
      <name val="Times New Roman"/>
      <family val="2"/>
    </font>
    <font>
      <i/>
      <sz val="13"/>
      <color theme="1"/>
      <name val="Times New Roman"/>
      <family val="2"/>
    </font>
    <font>
      <b/>
      <sz val="13"/>
      <color theme="1"/>
      <name val="Times New Roman"/>
      <family val="2"/>
    </font>
    <font>
      <i/>
      <sz val="13"/>
      <name val="Times New Roman"/>
      <family val="1"/>
    </font>
    <font>
      <sz val="12"/>
      <color rgb="FFC00000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</borders>
  <cellStyleXfs count="1">
    <xf numFmtId="0" fontId="0" fillId="0" borderId="0"/>
  </cellStyleXfs>
  <cellXfs count="194">
    <xf numFmtId="0" fontId="0" fillId="0" borderId="0" xfId="0"/>
    <xf numFmtId="0" fontId="2" fillId="0" borderId="0" xfId="0" applyFont="1" applyAlignment="1">
      <alignment horizontal="center"/>
    </xf>
    <xf numFmtId="0" fontId="6" fillId="0" borderId="2" xfId="0" applyFont="1" applyBorder="1" applyAlignment="1"/>
    <xf numFmtId="0" fontId="5" fillId="0" borderId="1" xfId="0" applyFont="1" applyBorder="1" applyAlignment="1">
      <alignment horizontal="center"/>
    </xf>
    <xf numFmtId="0" fontId="5" fillId="0" borderId="1" xfId="0" applyFont="1" applyBorder="1"/>
    <xf numFmtId="0" fontId="8" fillId="0" borderId="1" xfId="0" applyFont="1" applyBorder="1" applyAlignment="1">
      <alignment horizontal="center"/>
    </xf>
    <xf numFmtId="0" fontId="8" fillId="0" borderId="1" xfId="0" applyFont="1" applyBorder="1"/>
    <xf numFmtId="0" fontId="5" fillId="0" borderId="1" xfId="0" applyFont="1" applyFill="1" applyBorder="1" applyAlignment="1"/>
    <xf numFmtId="0" fontId="1" fillId="0" borderId="0" xfId="0" applyFont="1" applyAlignment="1">
      <alignment horizontal="center"/>
    </xf>
    <xf numFmtId="0" fontId="0" fillId="0" borderId="0" xfId="0"/>
    <xf numFmtId="0" fontId="7" fillId="0" borderId="0" xfId="0" applyFont="1"/>
    <xf numFmtId="0" fontId="8" fillId="0" borderId="0" xfId="0" applyFont="1"/>
    <xf numFmtId="0" fontId="0" fillId="0" borderId="0" xfId="0" applyFont="1" applyBorder="1" applyAlignment="1"/>
    <xf numFmtId="0" fontId="7" fillId="0" borderId="1" xfId="0" applyFont="1" applyBorder="1"/>
    <xf numFmtId="0" fontId="9" fillId="0" borderId="1" xfId="0" applyFont="1" applyFill="1" applyBorder="1" applyAlignment="1">
      <alignment vertical="center"/>
    </xf>
    <xf numFmtId="3" fontId="9" fillId="0" borderId="1" xfId="0" applyNumberFormat="1" applyFont="1" applyFill="1" applyBorder="1" applyAlignment="1">
      <alignment vertical="center"/>
    </xf>
    <xf numFmtId="0" fontId="7" fillId="0" borderId="0" xfId="0" applyFont="1" applyAlignment="1">
      <alignment vertical="center"/>
    </xf>
    <xf numFmtId="164" fontId="2" fillId="0" borderId="0" xfId="0" applyNumberFormat="1" applyFont="1" applyAlignment="1">
      <alignment horizontal="center"/>
    </xf>
    <xf numFmtId="0" fontId="5" fillId="0" borderId="7" xfId="0" applyFont="1" applyBorder="1" applyAlignment="1">
      <alignment horizontal="center" vertical="center"/>
    </xf>
    <xf numFmtId="0" fontId="5" fillId="0" borderId="7" xfId="0" applyFont="1" applyBorder="1" applyAlignment="1">
      <alignment vertical="center"/>
    </xf>
    <xf numFmtId="3" fontId="5" fillId="0" borderId="7" xfId="0" applyNumberFormat="1" applyFont="1" applyBorder="1" applyAlignment="1">
      <alignment horizontal="center" vertical="center"/>
    </xf>
    <xf numFmtId="3" fontId="5" fillId="0" borderId="7" xfId="0" applyNumberFormat="1" applyFont="1" applyBorder="1" applyAlignment="1">
      <alignment vertical="center"/>
    </xf>
    <xf numFmtId="0" fontId="8" fillId="0" borderId="7" xfId="0" applyFont="1" applyBorder="1" applyAlignment="1">
      <alignment vertical="center"/>
    </xf>
    <xf numFmtId="0" fontId="5" fillId="0" borderId="7" xfId="0" applyFont="1" applyFill="1" applyBorder="1" applyAlignment="1">
      <alignment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8" fillId="0" borderId="8" xfId="0" applyFont="1" applyBorder="1" applyAlignment="1">
      <alignment vertical="center"/>
    </xf>
    <xf numFmtId="164" fontId="7" fillId="0" borderId="0" xfId="0" applyNumberFormat="1" applyFont="1" applyAlignment="1">
      <alignment horizontal="center"/>
    </xf>
    <xf numFmtId="0" fontId="0" fillId="0" borderId="0" xfId="0" applyAlignment="1">
      <alignment vertical="top"/>
    </xf>
    <xf numFmtId="0" fontId="0" fillId="0" borderId="1" xfId="0" applyBorder="1"/>
    <xf numFmtId="0" fontId="7" fillId="0" borderId="1" xfId="0" applyFont="1" applyBorder="1" applyAlignment="1"/>
    <xf numFmtId="1" fontId="2" fillId="0" borderId="0" xfId="0" applyNumberFormat="1" applyFont="1" applyAlignment="1">
      <alignment horizontal="center"/>
    </xf>
    <xf numFmtId="1" fontId="0" fillId="0" borderId="0" xfId="0" applyNumberFormat="1"/>
    <xf numFmtId="1" fontId="7" fillId="0" borderId="1" xfId="0" applyNumberFormat="1" applyFon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1" fontId="0" fillId="0" borderId="0" xfId="0" applyNumberFormat="1" applyAlignment="1">
      <alignment horizontal="center"/>
    </xf>
    <xf numFmtId="0" fontId="0" fillId="0" borderId="1" xfId="0" applyFont="1" applyBorder="1" applyAlignment="1"/>
    <xf numFmtId="1" fontId="3" fillId="0" borderId="1" xfId="0" applyNumberFormat="1" applyFont="1" applyBorder="1" applyAlignment="1">
      <alignment horizontal="center" vertical="center" wrapText="1"/>
    </xf>
    <xf numFmtId="1" fontId="6" fillId="0" borderId="1" xfId="0" applyNumberFormat="1" applyFont="1" applyBorder="1" applyAlignment="1">
      <alignment horizontal="center"/>
    </xf>
    <xf numFmtId="1" fontId="5" fillId="0" borderId="1" xfId="0" applyNumberFormat="1" applyFont="1" applyBorder="1" applyAlignment="1">
      <alignment horizontal="center"/>
    </xf>
    <xf numFmtId="1" fontId="8" fillId="0" borderId="1" xfId="0" applyNumberFormat="1" applyFont="1" applyBorder="1" applyAlignment="1">
      <alignment horizontal="center"/>
    </xf>
    <xf numFmtId="1" fontId="8" fillId="0" borderId="0" xfId="0" applyNumberFormat="1" applyFont="1" applyAlignment="1">
      <alignment horizontal="center"/>
    </xf>
    <xf numFmtId="164" fontId="8" fillId="0" borderId="0" xfId="0" applyNumberFormat="1" applyFont="1" applyAlignment="1">
      <alignment horizontal="center"/>
    </xf>
    <xf numFmtId="0" fontId="5" fillId="0" borderId="9" xfId="0" applyFont="1" applyFill="1" applyBorder="1" applyAlignment="1">
      <alignment vertical="center"/>
    </xf>
    <xf numFmtId="1" fontId="5" fillId="0" borderId="7" xfId="0" applyNumberFormat="1" applyFont="1" applyBorder="1" applyAlignment="1">
      <alignment horizontal="center" vertical="center"/>
    </xf>
    <xf numFmtId="1" fontId="5" fillId="0" borderId="7" xfId="0" applyNumberFormat="1" applyFont="1" applyFill="1" applyBorder="1" applyAlignment="1">
      <alignment horizontal="center" vertical="center"/>
    </xf>
    <xf numFmtId="1" fontId="5" fillId="0" borderId="8" xfId="0" applyNumberFormat="1" applyFont="1" applyFill="1" applyBorder="1" applyAlignment="1">
      <alignment horizontal="center" vertical="center"/>
    </xf>
    <xf numFmtId="1" fontId="7" fillId="0" borderId="1" xfId="0" applyNumberFormat="1" applyFont="1" applyBorder="1"/>
    <xf numFmtId="1" fontId="10" fillId="0" borderId="6" xfId="0" applyNumberFormat="1" applyFont="1" applyBorder="1" applyAlignment="1">
      <alignment horizontal="center" vertical="center" wrapText="1"/>
    </xf>
    <xf numFmtId="1" fontId="5" fillId="0" borderId="10" xfId="0" applyNumberFormat="1" applyFont="1" applyBorder="1" applyAlignment="1">
      <alignment horizontal="center" vertical="center"/>
    </xf>
    <xf numFmtId="1" fontId="10" fillId="0" borderId="1" xfId="0" applyNumberFormat="1" applyFont="1" applyBorder="1" applyAlignment="1">
      <alignment horizontal="center" vertical="center" wrapText="1"/>
    </xf>
    <xf numFmtId="165" fontId="0" fillId="0" borderId="0" xfId="0" applyNumberFormat="1"/>
    <xf numFmtId="165" fontId="10" fillId="0" borderId="1" xfId="0" applyNumberFormat="1" applyFont="1" applyBorder="1" applyAlignment="1">
      <alignment horizontal="center" vertical="center" wrapText="1"/>
    </xf>
    <xf numFmtId="165" fontId="5" fillId="0" borderId="10" xfId="0" applyNumberFormat="1" applyFont="1" applyBorder="1" applyAlignment="1">
      <alignment horizontal="center" vertical="center"/>
    </xf>
    <xf numFmtId="165" fontId="5" fillId="0" borderId="7" xfId="0" applyNumberFormat="1" applyFont="1" applyBorder="1" applyAlignment="1">
      <alignment horizontal="center" vertical="center"/>
    </xf>
    <xf numFmtId="165" fontId="5" fillId="0" borderId="7" xfId="0" applyNumberFormat="1" applyFont="1" applyFill="1" applyBorder="1" applyAlignment="1">
      <alignment horizontal="center" vertical="center"/>
    </xf>
    <xf numFmtId="165" fontId="5" fillId="0" borderId="8" xfId="0" applyNumberFormat="1" applyFont="1" applyFill="1" applyBorder="1" applyAlignment="1">
      <alignment horizontal="center" vertical="center"/>
    </xf>
    <xf numFmtId="165" fontId="7" fillId="0" borderId="1" xfId="0" applyNumberFormat="1" applyFont="1" applyBorder="1"/>
    <xf numFmtId="165" fontId="7" fillId="0" borderId="0" xfId="0" applyNumberFormat="1" applyFont="1" applyAlignment="1">
      <alignment horizontal="center"/>
    </xf>
    <xf numFmtId="1" fontId="7" fillId="0" borderId="1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0" fillId="0" borderId="1" xfId="0" applyBorder="1" applyAlignment="1">
      <alignment horizontal="center" vertical="top"/>
    </xf>
    <xf numFmtId="0" fontId="0" fillId="0" borderId="1" xfId="0" applyBorder="1" applyAlignment="1">
      <alignment horizontal="center"/>
    </xf>
    <xf numFmtId="0" fontId="0" fillId="0" borderId="0" xfId="0" applyFill="1" applyBorder="1"/>
    <xf numFmtId="0" fontId="0" fillId="0" borderId="0" xfId="0" applyBorder="1"/>
    <xf numFmtId="0" fontId="7" fillId="0" borderId="0" xfId="0" applyFont="1" applyAlignment="1"/>
    <xf numFmtId="0" fontId="0" fillId="0" borderId="0" xfId="0" applyAlignment="1">
      <alignment horizontal="center"/>
    </xf>
    <xf numFmtId="3" fontId="0" fillId="0" borderId="0" xfId="0" applyNumberFormat="1" applyAlignment="1">
      <alignment horizontal="center"/>
    </xf>
    <xf numFmtId="3" fontId="0" fillId="0" borderId="0" xfId="0" applyNumberFormat="1"/>
    <xf numFmtId="0" fontId="7" fillId="0" borderId="1" xfId="0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center" vertical="center"/>
    </xf>
    <xf numFmtId="3" fontId="7" fillId="0" borderId="1" xfId="0" applyNumberFormat="1" applyFont="1" applyBorder="1" applyAlignment="1">
      <alignment vertical="center"/>
    </xf>
    <xf numFmtId="0" fontId="7" fillId="0" borderId="1" xfId="0" applyFont="1" applyBorder="1" applyAlignment="1">
      <alignment vertical="center"/>
    </xf>
    <xf numFmtId="3" fontId="7" fillId="0" borderId="1" xfId="0" applyNumberFormat="1" applyFont="1" applyBorder="1" applyAlignment="1">
      <alignment horizontal="right" vertical="center"/>
    </xf>
    <xf numFmtId="3" fontId="7" fillId="0" borderId="2" xfId="0" applyNumberFormat="1" applyFont="1" applyBorder="1" applyAlignment="1">
      <alignment vertical="center"/>
    </xf>
    <xf numFmtId="0" fontId="0" fillId="0" borderId="0" xfId="0" applyAlignment="1">
      <alignment vertical="center"/>
    </xf>
    <xf numFmtId="3" fontId="0" fillId="0" borderId="0" xfId="0" applyNumberFormat="1" applyAlignment="1">
      <alignment horizontal="center" vertical="center"/>
    </xf>
    <xf numFmtId="3" fontId="0" fillId="0" borderId="0" xfId="0" applyNumberFormat="1" applyAlignment="1">
      <alignment vertical="center"/>
    </xf>
    <xf numFmtId="0" fontId="0" fillId="0" borderId="0" xfId="0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14" fontId="13" fillId="0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left"/>
    </xf>
    <xf numFmtId="0" fontId="5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5" fillId="0" borderId="0" xfId="0" applyFont="1"/>
    <xf numFmtId="0" fontId="6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 wrapText="1"/>
    </xf>
    <xf numFmtId="0" fontId="5" fillId="0" borderId="0" xfId="0" applyFont="1" applyAlignment="1">
      <alignment vertical="center"/>
    </xf>
    <xf numFmtId="0" fontId="8" fillId="0" borderId="1" xfId="0" applyFont="1" applyFill="1" applyBorder="1" applyAlignment="1">
      <alignment horizontal="center" vertical="center"/>
    </xf>
    <xf numFmtId="3" fontId="8" fillId="0" borderId="1" xfId="0" applyNumberFormat="1" applyFont="1" applyBorder="1" applyAlignment="1">
      <alignment horizontal="center" vertical="center"/>
    </xf>
    <xf numFmtId="3" fontId="8" fillId="0" borderId="1" xfId="0" applyNumberFormat="1" applyFont="1" applyBorder="1" applyAlignment="1">
      <alignment vertical="center"/>
    </xf>
    <xf numFmtId="0" fontId="5" fillId="0" borderId="1" xfId="0" applyFont="1" applyFill="1" applyBorder="1" applyAlignment="1">
      <alignment horizontal="left" vertical="center"/>
    </xf>
    <xf numFmtId="14" fontId="8" fillId="0" borderId="0" xfId="0" applyNumberFormat="1" applyFont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14" fontId="14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center" vertical="center"/>
    </xf>
    <xf numFmtId="14" fontId="1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16" fillId="0" borderId="1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14" fontId="15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/>
    </xf>
    <xf numFmtId="0" fontId="17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17" fillId="0" borderId="0" xfId="0" applyFont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/>
    </xf>
    <xf numFmtId="164" fontId="8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1" fontId="5" fillId="0" borderId="2" xfId="0" applyNumberFormat="1" applyFont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0" fontId="7" fillId="0" borderId="0" xfId="0" applyFont="1" applyAlignment="1">
      <alignment horizontal="left"/>
    </xf>
    <xf numFmtId="0" fontId="7" fillId="0" borderId="1" xfId="0" applyFont="1" applyBorder="1" applyAlignment="1">
      <alignment horizontal="center" vertical="center"/>
    </xf>
    <xf numFmtId="164" fontId="7" fillId="0" borderId="0" xfId="0" applyNumberFormat="1" applyFont="1" applyAlignment="1">
      <alignment horizontal="center"/>
    </xf>
    <xf numFmtId="0" fontId="7" fillId="0" borderId="1" xfId="0" applyFont="1" applyBorder="1" applyAlignment="1">
      <alignment horizontal="left"/>
    </xf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1" fontId="4" fillId="0" borderId="1" xfId="0" applyNumberFormat="1" applyFont="1" applyBorder="1" applyAlignment="1">
      <alignment horizontal="center" vertical="center" wrapText="1"/>
    </xf>
    <xf numFmtId="1" fontId="4" fillId="0" borderId="2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left"/>
    </xf>
    <xf numFmtId="0" fontId="6" fillId="0" borderId="5" xfId="0" applyFont="1" applyBorder="1" applyAlignment="1">
      <alignment horizontal="left"/>
    </xf>
    <xf numFmtId="0" fontId="6" fillId="0" borderId="2" xfId="0" applyFont="1" applyBorder="1" applyAlignment="1">
      <alignment horizontal="left"/>
    </xf>
    <xf numFmtId="0" fontId="7" fillId="0" borderId="3" xfId="0" applyFont="1" applyBorder="1" applyAlignment="1">
      <alignment horizontal="left"/>
    </xf>
    <xf numFmtId="0" fontId="7" fillId="0" borderId="5" xfId="0" applyFont="1" applyBorder="1" applyAlignment="1">
      <alignment horizontal="left"/>
    </xf>
    <xf numFmtId="0" fontId="7" fillId="0" borderId="2" xfId="0" applyFont="1" applyBorder="1" applyAlignment="1">
      <alignment horizontal="left"/>
    </xf>
    <xf numFmtId="0" fontId="1" fillId="0" borderId="0" xfId="0" applyFont="1" applyAlignment="1">
      <alignment horizontal="center"/>
    </xf>
    <xf numFmtId="0" fontId="11" fillId="0" borderId="1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1" fontId="9" fillId="0" borderId="1" xfId="0" applyNumberFormat="1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7" fillId="0" borderId="3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3" fontId="7" fillId="0" borderId="0" xfId="0" applyNumberFormat="1" applyFont="1" applyAlignment="1">
      <alignment vertical="center"/>
    </xf>
    <xf numFmtId="0" fontId="7" fillId="0" borderId="1" xfId="0" applyFont="1" applyBorder="1" applyAlignment="1">
      <alignment horizontal="left" vertical="center"/>
    </xf>
    <xf numFmtId="0" fontId="19" fillId="0" borderId="0" xfId="0" applyFont="1" applyAlignment="1">
      <alignment horizontal="center" vertical="center"/>
    </xf>
    <xf numFmtId="0" fontId="6" fillId="0" borderId="0" xfId="0" applyFont="1" applyAlignment="1">
      <alignment horizontal="center" wrapText="1"/>
    </xf>
    <xf numFmtId="0" fontId="6" fillId="0" borderId="3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 wrapText="1"/>
    </xf>
    <xf numFmtId="14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/>
    </xf>
    <xf numFmtId="14" fontId="5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3" fontId="6" fillId="0" borderId="2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3" fontId="6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/>
    </xf>
    <xf numFmtId="166" fontId="5" fillId="0" borderId="1" xfId="0" applyNumberFormat="1" applyFont="1" applyBorder="1"/>
    <xf numFmtId="166" fontId="5" fillId="0" borderId="0" xfId="0" applyNumberFormat="1" applyFont="1"/>
    <xf numFmtId="166" fontId="6" fillId="0" borderId="1" xfId="0" applyNumberFormat="1" applyFont="1" applyBorder="1"/>
    <xf numFmtId="0" fontId="6" fillId="0" borderId="1" xfId="0" applyFont="1" applyFill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22" fillId="0" borderId="1" xfId="0" applyFont="1" applyFill="1" applyBorder="1" applyAlignment="1">
      <alignment horizontal="left" vertical="center"/>
    </xf>
    <xf numFmtId="14" fontId="22" fillId="0" borderId="1" xfId="0" applyNumberFormat="1" applyFont="1" applyFill="1" applyBorder="1" applyAlignment="1">
      <alignment horizontal="center" vertical="center"/>
    </xf>
    <xf numFmtId="0" fontId="22" fillId="0" borderId="1" xfId="0" applyFont="1" applyFill="1" applyBorder="1" applyAlignment="1">
      <alignment horizontal="center" vertical="center"/>
    </xf>
    <xf numFmtId="166" fontId="22" fillId="0" borderId="1" xfId="0" applyNumberFormat="1" applyFont="1" applyBorder="1"/>
    <xf numFmtId="0" fontId="22" fillId="0" borderId="1" xfId="0" applyFont="1" applyBorder="1" applyAlignment="1">
      <alignment horizontal="left" vertical="center"/>
    </xf>
    <xf numFmtId="0" fontId="22" fillId="0" borderId="1" xfId="0" applyFont="1" applyBorder="1"/>
    <xf numFmtId="0" fontId="22" fillId="0" borderId="1" xfId="0" applyFont="1" applyBorder="1" applyAlignment="1">
      <alignment horizontal="center" vertical="center" wrapText="1"/>
    </xf>
    <xf numFmtId="0" fontId="22" fillId="0" borderId="1" xfId="0" applyFont="1" applyBorder="1" applyAlignment="1">
      <alignment vertical="center"/>
    </xf>
    <xf numFmtId="14" fontId="22" fillId="0" borderId="1" xfId="0" applyNumberFormat="1" applyFont="1" applyBorder="1" applyAlignment="1">
      <alignment horizontal="center" vertical="center"/>
    </xf>
    <xf numFmtId="0" fontId="22" fillId="0" borderId="1" xfId="0" applyFont="1" applyBorder="1" applyAlignment="1">
      <alignment vertical="center" wrapText="1"/>
    </xf>
    <xf numFmtId="14" fontId="22" fillId="0" borderId="1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workbookViewId="0">
      <selection activeCell="C13" sqref="C13"/>
    </sheetView>
  </sheetViews>
  <sheetFormatPr defaultRowHeight="15.75" x14ac:dyDescent="0.25"/>
  <cols>
    <col min="1" max="1" width="5.75" customWidth="1"/>
    <col min="2" max="2" width="17.25" customWidth="1"/>
    <col min="3" max="3" width="24.625" customWidth="1"/>
    <col min="4" max="4" width="25" customWidth="1"/>
  </cols>
  <sheetData>
    <row r="1" spans="1:4" s="10" customFormat="1" ht="31.5" customHeight="1" x14ac:dyDescent="0.25">
      <c r="A1" s="120" t="s">
        <v>36</v>
      </c>
      <c r="B1" s="119"/>
      <c r="C1" s="119"/>
      <c r="D1" s="119"/>
    </row>
    <row r="2" spans="1:4" s="9" customFormat="1" x14ac:dyDescent="0.25">
      <c r="A2" s="121" t="s">
        <v>37</v>
      </c>
      <c r="B2" s="121"/>
      <c r="C2" s="121"/>
      <c r="D2" s="121"/>
    </row>
    <row r="3" spans="1:4" s="9" customFormat="1" x14ac:dyDescent="0.25">
      <c r="A3" s="121" t="s">
        <v>38</v>
      </c>
      <c r="B3" s="121"/>
      <c r="C3" s="121"/>
      <c r="D3" s="121"/>
    </row>
    <row r="4" spans="1:4" s="9" customFormat="1" ht="21" customHeight="1" x14ac:dyDescent="0.25">
      <c r="A4" s="122" t="s">
        <v>0</v>
      </c>
      <c r="B4" s="122" t="s">
        <v>1</v>
      </c>
      <c r="C4" s="64" t="s">
        <v>3</v>
      </c>
      <c r="D4" s="122" t="s">
        <v>5</v>
      </c>
    </row>
    <row r="5" spans="1:4" s="9" customFormat="1" ht="36" customHeight="1" x14ac:dyDescent="0.25">
      <c r="A5" s="122"/>
      <c r="B5" s="122"/>
      <c r="C5" s="65" t="s">
        <v>39</v>
      </c>
      <c r="D5" s="122"/>
    </row>
    <row r="6" spans="1:4" s="9" customFormat="1" ht="21" customHeight="1" x14ac:dyDescent="0.25">
      <c r="A6" s="66">
        <v>1</v>
      </c>
      <c r="B6" s="29" t="s">
        <v>10</v>
      </c>
      <c r="C6" s="66">
        <v>80</v>
      </c>
      <c r="D6" s="29" t="s">
        <v>27</v>
      </c>
    </row>
    <row r="7" spans="1:4" s="9" customFormat="1" ht="21" customHeight="1" x14ac:dyDescent="0.25">
      <c r="A7" s="66">
        <v>2</v>
      </c>
      <c r="B7" s="29" t="s">
        <v>26</v>
      </c>
      <c r="C7" s="66">
        <v>80</v>
      </c>
      <c r="D7" s="29" t="s">
        <v>40</v>
      </c>
    </row>
    <row r="8" spans="1:4" s="9" customFormat="1" ht="21" customHeight="1" x14ac:dyDescent="0.25">
      <c r="A8" s="60"/>
      <c r="B8" s="67"/>
      <c r="C8" s="60"/>
      <c r="D8" s="68"/>
    </row>
    <row r="9" spans="1:4" s="9" customFormat="1" ht="21" customHeight="1" x14ac:dyDescent="0.25">
      <c r="A9" s="119" t="s">
        <v>41</v>
      </c>
      <c r="B9" s="119"/>
      <c r="C9" s="69"/>
      <c r="D9" s="68"/>
    </row>
    <row r="10" spans="1:4" s="9" customFormat="1" ht="21" customHeight="1" x14ac:dyDescent="0.25">
      <c r="A10" s="60"/>
      <c r="B10" s="68"/>
      <c r="C10" s="60"/>
      <c r="D10" s="68"/>
    </row>
    <row r="11" spans="1:4" s="9" customFormat="1" x14ac:dyDescent="0.25">
      <c r="A11" s="70"/>
      <c r="C11" s="70"/>
    </row>
    <row r="12" spans="1:4" s="9" customFormat="1" x14ac:dyDescent="0.25">
      <c r="A12" s="70"/>
      <c r="C12" s="70"/>
    </row>
    <row r="13" spans="1:4" s="9" customFormat="1" x14ac:dyDescent="0.25">
      <c r="A13" s="70"/>
      <c r="C13" s="70"/>
    </row>
    <row r="14" spans="1:4" s="9" customFormat="1" x14ac:dyDescent="0.25">
      <c r="A14" s="119" t="s">
        <v>42</v>
      </c>
      <c r="B14" s="119"/>
      <c r="C14" s="70"/>
    </row>
    <row r="15" spans="1:4" s="9" customFormat="1" x14ac:dyDescent="0.25">
      <c r="A15" s="70"/>
      <c r="C15" s="70"/>
    </row>
    <row r="16" spans="1:4" s="9" customFormat="1" x14ac:dyDescent="0.25">
      <c r="A16" s="70"/>
      <c r="C16" s="70"/>
    </row>
  </sheetData>
  <mergeCells count="8">
    <mergeCell ref="A9:B9"/>
    <mergeCell ref="A14:B14"/>
    <mergeCell ref="A1:D1"/>
    <mergeCell ref="A2:D2"/>
    <mergeCell ref="A3:D3"/>
    <mergeCell ref="A4:A5"/>
    <mergeCell ref="B4:B5"/>
    <mergeCell ref="D4:D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G15" sqref="G15"/>
    </sheetView>
  </sheetViews>
  <sheetFormatPr defaultRowHeight="15.75" x14ac:dyDescent="0.25"/>
  <cols>
    <col min="1" max="1" width="4" customWidth="1"/>
    <col min="2" max="2" width="18.875" customWidth="1"/>
    <col min="3" max="3" width="17.25" customWidth="1"/>
    <col min="4" max="4" width="8.5" style="35" customWidth="1"/>
    <col min="5" max="5" width="8.25" style="41" customWidth="1"/>
    <col min="6" max="6" width="8.375" style="42" customWidth="1"/>
    <col min="7" max="7" width="9.75" style="35" customWidth="1"/>
    <col min="8" max="8" width="10.875" customWidth="1"/>
  </cols>
  <sheetData>
    <row r="1" spans="1:10" ht="33.75" customHeight="1" x14ac:dyDescent="0.25">
      <c r="A1" s="125" t="s">
        <v>83</v>
      </c>
      <c r="B1" s="126"/>
      <c r="C1" s="126"/>
      <c r="D1" s="126"/>
      <c r="E1" s="126"/>
      <c r="F1" s="126"/>
      <c r="G1" s="126"/>
      <c r="H1" s="126"/>
    </row>
    <row r="2" spans="1:10" ht="16.5" x14ac:dyDescent="0.25">
      <c r="A2" s="8"/>
      <c r="B2" s="1"/>
      <c r="C2" s="1"/>
      <c r="D2" s="31"/>
      <c r="E2" s="31"/>
      <c r="F2" s="17"/>
      <c r="G2" s="31"/>
      <c r="H2" s="1"/>
    </row>
    <row r="3" spans="1:10" ht="20.25" customHeight="1" x14ac:dyDescent="0.25">
      <c r="A3" s="127" t="s">
        <v>0</v>
      </c>
      <c r="B3" s="127" t="s">
        <v>1</v>
      </c>
      <c r="C3" s="127" t="s">
        <v>2</v>
      </c>
      <c r="D3" s="130" t="s">
        <v>3</v>
      </c>
      <c r="E3" s="131"/>
      <c r="F3" s="132"/>
      <c r="G3" s="128" t="s">
        <v>4</v>
      </c>
      <c r="H3" s="127" t="s">
        <v>5</v>
      </c>
    </row>
    <row r="4" spans="1:10" ht="45" x14ac:dyDescent="0.25">
      <c r="A4" s="127"/>
      <c r="B4" s="127"/>
      <c r="C4" s="127"/>
      <c r="D4" s="37" t="s">
        <v>21</v>
      </c>
      <c r="E4" s="37" t="s">
        <v>22</v>
      </c>
      <c r="F4" s="114" t="s">
        <v>25</v>
      </c>
      <c r="G4" s="129"/>
      <c r="H4" s="127"/>
    </row>
    <row r="5" spans="1:10" x14ac:dyDescent="0.25">
      <c r="A5" s="133" t="s">
        <v>29</v>
      </c>
      <c r="B5" s="134"/>
      <c r="C5" s="135"/>
      <c r="D5" s="38">
        <v>80</v>
      </c>
      <c r="E5" s="39"/>
      <c r="F5" s="115"/>
      <c r="G5" s="38"/>
      <c r="H5" s="2"/>
    </row>
    <row r="6" spans="1:10" x14ac:dyDescent="0.25">
      <c r="A6" s="3">
        <v>1</v>
      </c>
      <c r="B6" s="4" t="s">
        <v>7</v>
      </c>
      <c r="C6" s="3" t="s">
        <v>6</v>
      </c>
      <c r="D6" s="39"/>
      <c r="E6" s="39">
        <v>80</v>
      </c>
      <c r="F6" s="115">
        <v>1.4</v>
      </c>
      <c r="G6" s="118">
        <f>E6*F6</f>
        <v>112</v>
      </c>
      <c r="H6" s="4"/>
    </row>
    <row r="7" spans="1:10" x14ac:dyDescent="0.25">
      <c r="A7" s="124" t="s">
        <v>8</v>
      </c>
      <c r="B7" s="124"/>
      <c r="C7" s="124"/>
      <c r="D7" s="33">
        <v>80</v>
      </c>
      <c r="E7" s="40"/>
      <c r="F7" s="116"/>
      <c r="G7" s="118"/>
      <c r="H7" s="6"/>
    </row>
    <row r="8" spans="1:10" s="9" customFormat="1" x14ac:dyDescent="0.25">
      <c r="A8" s="5">
        <v>1</v>
      </c>
      <c r="B8" s="7" t="s">
        <v>9</v>
      </c>
      <c r="C8" s="3" t="s">
        <v>6</v>
      </c>
      <c r="D8" s="40"/>
      <c r="E8" s="40">
        <v>80</v>
      </c>
      <c r="F8" s="116">
        <v>1.4</v>
      </c>
      <c r="G8" s="118">
        <f>E8*F8</f>
        <v>112</v>
      </c>
      <c r="H8" s="6"/>
    </row>
    <row r="9" spans="1:10" x14ac:dyDescent="0.25">
      <c r="A9" s="136" t="s">
        <v>27</v>
      </c>
      <c r="B9" s="137"/>
      <c r="C9" s="138"/>
      <c r="D9" s="33">
        <v>80</v>
      </c>
      <c r="E9" s="40"/>
      <c r="F9" s="116"/>
      <c r="G9" s="118"/>
      <c r="H9" s="6"/>
    </row>
    <row r="10" spans="1:10" x14ac:dyDescent="0.25">
      <c r="A10" s="5">
        <v>1</v>
      </c>
      <c r="B10" s="6" t="s">
        <v>82</v>
      </c>
      <c r="C10" s="5" t="s">
        <v>12</v>
      </c>
      <c r="D10" s="40"/>
      <c r="E10" s="40">
        <v>80</v>
      </c>
      <c r="F10" s="116">
        <v>1.4</v>
      </c>
      <c r="G10" s="118">
        <f>E10*F10</f>
        <v>112</v>
      </c>
      <c r="H10" s="6"/>
    </row>
    <row r="11" spans="1:10" s="9" customFormat="1" x14ac:dyDescent="0.25">
      <c r="A11" s="124" t="s">
        <v>28</v>
      </c>
      <c r="B11" s="124"/>
      <c r="C11" s="124"/>
      <c r="D11" s="33">
        <v>80</v>
      </c>
      <c r="E11" s="33"/>
      <c r="F11" s="117"/>
      <c r="G11" s="40"/>
      <c r="H11" s="30"/>
    </row>
    <row r="12" spans="1:10" ht="18" customHeight="1" x14ac:dyDescent="0.25">
      <c r="A12" s="29">
        <v>1</v>
      </c>
      <c r="B12" s="29" t="s">
        <v>26</v>
      </c>
      <c r="C12" s="5" t="s">
        <v>12</v>
      </c>
      <c r="D12" s="34"/>
      <c r="E12" s="40">
        <v>80</v>
      </c>
      <c r="F12" s="116">
        <v>1.4</v>
      </c>
      <c r="G12" s="40">
        <f>E12*F12</f>
        <v>112</v>
      </c>
      <c r="H12" s="36"/>
    </row>
    <row r="13" spans="1:10" x14ac:dyDescent="0.25">
      <c r="J13" s="28"/>
    </row>
    <row r="14" spans="1:10" s="10" customFormat="1" x14ac:dyDescent="0.25">
      <c r="A14" s="119" t="s">
        <v>18</v>
      </c>
      <c r="B14" s="119"/>
      <c r="C14" s="27" t="s">
        <v>17</v>
      </c>
      <c r="D14" s="123" t="s">
        <v>15</v>
      </c>
      <c r="E14" s="123"/>
      <c r="F14" s="123"/>
      <c r="G14" s="123"/>
      <c r="H14" s="123"/>
    </row>
    <row r="20" spans="4:8" x14ac:dyDescent="0.25">
      <c r="D20" s="123" t="s">
        <v>16</v>
      </c>
      <c r="E20" s="123"/>
      <c r="F20" s="123"/>
      <c r="G20" s="123"/>
      <c r="H20" s="123"/>
    </row>
  </sheetData>
  <mergeCells count="14">
    <mergeCell ref="D14:H14"/>
    <mergeCell ref="D20:H20"/>
    <mergeCell ref="A7:C7"/>
    <mergeCell ref="A1:H1"/>
    <mergeCell ref="A3:A4"/>
    <mergeCell ref="B3:B4"/>
    <mergeCell ref="C3:C4"/>
    <mergeCell ref="G3:G4"/>
    <mergeCell ref="H3:H4"/>
    <mergeCell ref="D3:F3"/>
    <mergeCell ref="A5:C5"/>
    <mergeCell ref="A14:B14"/>
    <mergeCell ref="A9:C9"/>
    <mergeCell ref="A11:C11"/>
  </mergeCells>
  <pageMargins left="0.6" right="0.45" top="0.5" bottom="0.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"/>
  <sheetViews>
    <sheetView workbookViewId="0">
      <selection activeCell="B12" sqref="B12"/>
    </sheetView>
  </sheetViews>
  <sheetFormatPr defaultRowHeight="15.75" x14ac:dyDescent="0.25"/>
  <cols>
    <col min="1" max="1" width="6.125" customWidth="1"/>
    <col min="2" max="2" width="18.75" customWidth="1"/>
    <col min="3" max="3" width="20.5" customWidth="1"/>
    <col min="4" max="4" width="10.25" style="32" customWidth="1"/>
    <col min="5" max="5" width="6.75" style="51" customWidth="1"/>
    <col min="6" max="6" width="11.5" style="32" customWidth="1"/>
    <col min="7" max="7" width="11.75" customWidth="1"/>
    <col min="8" max="8" width="12.75" customWidth="1"/>
    <col min="9" max="9" width="13.5" customWidth="1"/>
    <col min="10" max="10" width="12.875" customWidth="1"/>
  </cols>
  <sheetData>
    <row r="1" spans="1:11" ht="16.5" x14ac:dyDescent="0.25">
      <c r="A1" s="139" t="s">
        <v>85</v>
      </c>
      <c r="B1" s="139"/>
      <c r="C1" s="139"/>
      <c r="D1" s="139"/>
      <c r="E1" s="139"/>
      <c r="F1" s="139"/>
      <c r="G1" s="139"/>
      <c r="H1" s="139"/>
      <c r="I1" s="139"/>
      <c r="J1" s="139"/>
    </row>
    <row r="2" spans="1:11" x14ac:dyDescent="0.25">
      <c r="A2" s="9"/>
      <c r="B2" s="9"/>
      <c r="C2" s="9"/>
      <c r="G2" s="9"/>
      <c r="H2" s="9"/>
      <c r="I2" s="9"/>
      <c r="J2" s="9"/>
    </row>
    <row r="3" spans="1:11" ht="16.5" customHeight="1" x14ac:dyDescent="0.25">
      <c r="A3" s="143" t="s">
        <v>0</v>
      </c>
      <c r="B3" s="143" t="s">
        <v>1</v>
      </c>
      <c r="C3" s="143" t="s">
        <v>35</v>
      </c>
      <c r="D3" s="144" t="s">
        <v>30</v>
      </c>
      <c r="E3" s="144"/>
      <c r="F3" s="144"/>
      <c r="G3" s="141" t="s">
        <v>23</v>
      </c>
      <c r="H3" s="141" t="s">
        <v>24</v>
      </c>
      <c r="I3" s="143" t="s">
        <v>11</v>
      </c>
      <c r="J3" s="140" t="s">
        <v>5</v>
      </c>
    </row>
    <row r="4" spans="1:11" s="11" customFormat="1" ht="42" customHeight="1" x14ac:dyDescent="0.25">
      <c r="A4" s="142"/>
      <c r="B4" s="142"/>
      <c r="C4" s="142"/>
      <c r="D4" s="48" t="s">
        <v>31</v>
      </c>
      <c r="E4" s="52" t="s">
        <v>25</v>
      </c>
      <c r="F4" s="50" t="s">
        <v>32</v>
      </c>
      <c r="G4" s="142"/>
      <c r="H4" s="142"/>
      <c r="I4" s="142"/>
      <c r="J4" s="140"/>
    </row>
    <row r="5" spans="1:11" s="11" customFormat="1" ht="21.95" customHeight="1" x14ac:dyDescent="0.25">
      <c r="A5" s="18">
        <v>1</v>
      </c>
      <c r="B5" s="19" t="s">
        <v>7</v>
      </c>
      <c r="C5" s="18" t="s">
        <v>29</v>
      </c>
      <c r="D5" s="44">
        <v>80</v>
      </c>
      <c r="E5" s="53">
        <v>1.4</v>
      </c>
      <c r="F5" s="49">
        <f>D5*E5</f>
        <v>112</v>
      </c>
      <c r="G5" s="20">
        <v>50000</v>
      </c>
      <c r="H5" s="21">
        <f>F5*G5</f>
        <v>5600000</v>
      </c>
      <c r="I5" s="19"/>
      <c r="J5" s="22"/>
    </row>
    <row r="6" spans="1:11" s="11" customFormat="1" ht="21.95" customHeight="1" x14ac:dyDescent="0.25">
      <c r="A6" s="18">
        <v>2</v>
      </c>
      <c r="B6" s="19" t="s">
        <v>9</v>
      </c>
      <c r="C6" s="62" t="s">
        <v>8</v>
      </c>
      <c r="D6" s="44">
        <v>80</v>
      </c>
      <c r="E6" s="54">
        <v>1.4</v>
      </c>
      <c r="F6" s="49">
        <v>112</v>
      </c>
      <c r="G6" s="20">
        <v>50000</v>
      </c>
      <c r="H6" s="21">
        <f t="shared" ref="H6:H8" si="0">F6*G6</f>
        <v>5600000</v>
      </c>
      <c r="I6" s="19"/>
      <c r="J6" s="22"/>
    </row>
    <row r="7" spans="1:11" s="11" customFormat="1" ht="21.95" customHeight="1" x14ac:dyDescent="0.25">
      <c r="A7" s="18">
        <v>3</v>
      </c>
      <c r="B7" s="23" t="s">
        <v>82</v>
      </c>
      <c r="C7" s="25" t="s">
        <v>27</v>
      </c>
      <c r="D7" s="45">
        <v>80</v>
      </c>
      <c r="E7" s="55">
        <v>1.4</v>
      </c>
      <c r="F7" s="44">
        <f t="shared" ref="F7:F8" si="1">D7*E7</f>
        <v>112</v>
      </c>
      <c r="G7" s="20">
        <v>50000</v>
      </c>
      <c r="H7" s="21">
        <f t="shared" si="0"/>
        <v>5600000</v>
      </c>
      <c r="I7" s="22"/>
      <c r="J7" s="22"/>
    </row>
    <row r="8" spans="1:11" s="11" customFormat="1" ht="21.95" customHeight="1" x14ac:dyDescent="0.25">
      <c r="A8" s="24">
        <v>4</v>
      </c>
      <c r="B8" s="43" t="s">
        <v>26</v>
      </c>
      <c r="C8" s="25" t="s">
        <v>28</v>
      </c>
      <c r="D8" s="46">
        <v>80</v>
      </c>
      <c r="E8" s="56">
        <v>1.4</v>
      </c>
      <c r="F8" s="49">
        <f t="shared" si="1"/>
        <v>112</v>
      </c>
      <c r="G8" s="20">
        <v>50000</v>
      </c>
      <c r="H8" s="21">
        <f t="shared" si="0"/>
        <v>5600000</v>
      </c>
      <c r="I8" s="26"/>
      <c r="J8" s="26"/>
    </row>
    <row r="9" spans="1:11" s="10" customFormat="1" ht="21.95" customHeight="1" x14ac:dyDescent="0.25">
      <c r="A9" s="13"/>
      <c r="B9" s="14" t="s">
        <v>13</v>
      </c>
      <c r="C9" s="13"/>
      <c r="D9" s="47"/>
      <c r="E9" s="57"/>
      <c r="F9" s="59">
        <f>SUM(F5:F8)</f>
        <v>448</v>
      </c>
      <c r="G9" s="13"/>
      <c r="H9" s="15">
        <f>SUM(H5:H8)</f>
        <v>22400000</v>
      </c>
      <c r="I9" s="13"/>
      <c r="J9" s="13"/>
    </row>
    <row r="10" spans="1:11" s="16" customFormat="1" ht="21.95" customHeight="1" x14ac:dyDescent="0.25">
      <c r="A10" s="122" t="s">
        <v>33</v>
      </c>
      <c r="B10" s="122"/>
      <c r="C10" s="122"/>
      <c r="D10" s="122"/>
      <c r="E10" s="122"/>
      <c r="F10" s="122"/>
      <c r="G10" s="122"/>
      <c r="H10" s="122"/>
      <c r="I10" s="122"/>
      <c r="J10" s="122"/>
    </row>
    <row r="11" spans="1:11" ht="21.95" customHeight="1" x14ac:dyDescent="0.25">
      <c r="G11" s="145" t="s">
        <v>34</v>
      </c>
      <c r="H11" s="145"/>
      <c r="I11" s="145"/>
      <c r="J11" s="145"/>
      <c r="K11" s="12"/>
    </row>
    <row r="13" spans="1:11" s="10" customFormat="1" x14ac:dyDescent="0.25">
      <c r="A13" s="119" t="s">
        <v>18</v>
      </c>
      <c r="B13" s="119"/>
      <c r="C13" s="119" t="s">
        <v>19</v>
      </c>
      <c r="D13" s="119"/>
      <c r="E13" s="58"/>
      <c r="F13" s="123" t="s">
        <v>15</v>
      </c>
      <c r="G13" s="123"/>
      <c r="H13" s="123"/>
      <c r="I13" s="119" t="s">
        <v>14</v>
      </c>
      <c r="J13" s="119"/>
    </row>
    <row r="19" spans="3:10" s="10" customFormat="1" x14ac:dyDescent="0.25">
      <c r="C19" s="119" t="s">
        <v>20</v>
      </c>
      <c r="D19" s="119"/>
      <c r="E19" s="58"/>
      <c r="F19" s="123" t="s">
        <v>16</v>
      </c>
      <c r="G19" s="123"/>
      <c r="H19" s="123"/>
      <c r="I19" s="119" t="s">
        <v>84</v>
      </c>
      <c r="J19" s="119"/>
    </row>
  </sheetData>
  <mergeCells count="18">
    <mergeCell ref="C19:D19"/>
    <mergeCell ref="G11:J11"/>
    <mergeCell ref="A10:J10"/>
    <mergeCell ref="C13:D13"/>
    <mergeCell ref="A13:B13"/>
    <mergeCell ref="I13:J13"/>
    <mergeCell ref="I19:J19"/>
    <mergeCell ref="F13:H13"/>
    <mergeCell ref="F19:H19"/>
    <mergeCell ref="A1:J1"/>
    <mergeCell ref="J3:J4"/>
    <mergeCell ref="H3:H4"/>
    <mergeCell ref="I3:I4"/>
    <mergeCell ref="A3:A4"/>
    <mergeCell ref="B3:B4"/>
    <mergeCell ref="C3:C4"/>
    <mergeCell ref="G3:G4"/>
    <mergeCell ref="D3:F3"/>
  </mergeCells>
  <pageMargins left="0.6" right="0.45" top="0.5" bottom="0.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G47"/>
  <sheetViews>
    <sheetView tabSelected="1" topLeftCell="A22" workbookViewId="0">
      <selection activeCell="K33" sqref="K33"/>
    </sheetView>
  </sheetViews>
  <sheetFormatPr defaultRowHeight="15.75" x14ac:dyDescent="0.25"/>
  <cols>
    <col min="1" max="1" width="5.875" style="90" customWidth="1"/>
    <col min="2" max="2" width="19.75" style="90" customWidth="1"/>
    <col min="3" max="3" width="12.625" style="177" customWidth="1"/>
    <col min="4" max="4" width="12.625" style="90" customWidth="1"/>
    <col min="5" max="5" width="11.375" style="177" customWidth="1"/>
    <col min="6" max="6" width="11" style="179" customWidth="1"/>
    <col min="7" max="16384" width="9" style="90"/>
  </cols>
  <sheetData>
    <row r="1" spans="1:7" ht="48.75" customHeight="1" x14ac:dyDescent="0.25">
      <c r="A1" s="155" t="s">
        <v>147</v>
      </c>
      <c r="B1" s="155"/>
      <c r="C1" s="155"/>
      <c r="D1" s="155"/>
      <c r="E1" s="155"/>
      <c r="F1" s="155"/>
      <c r="G1" s="155"/>
    </row>
    <row r="3" spans="1:7" x14ac:dyDescent="0.25">
      <c r="A3" s="91" t="s">
        <v>43</v>
      </c>
      <c r="B3" s="91" t="s">
        <v>1</v>
      </c>
      <c r="C3" s="91" t="s">
        <v>44</v>
      </c>
      <c r="D3" s="91" t="s">
        <v>45</v>
      </c>
      <c r="E3" s="91" t="s">
        <v>148</v>
      </c>
      <c r="F3" s="180" t="s">
        <v>149</v>
      </c>
      <c r="G3" s="181" t="s">
        <v>5</v>
      </c>
    </row>
    <row r="4" spans="1:7" ht="21.95" customHeight="1" x14ac:dyDescent="0.25">
      <c r="A4" s="156" t="s">
        <v>151</v>
      </c>
      <c r="B4" s="157"/>
      <c r="C4" s="157"/>
      <c r="D4" s="157"/>
      <c r="E4" s="158"/>
      <c r="F4" s="178"/>
      <c r="G4" s="4"/>
    </row>
    <row r="5" spans="1:7" ht="21.95" customHeight="1" x14ac:dyDescent="0.25">
      <c r="A5" s="159" t="s">
        <v>152</v>
      </c>
      <c r="B5" s="160" t="s">
        <v>150</v>
      </c>
      <c r="C5" s="160"/>
      <c r="D5" s="160"/>
      <c r="E5" s="161" t="s">
        <v>146</v>
      </c>
      <c r="F5" s="178">
        <v>800</v>
      </c>
      <c r="G5" s="4"/>
    </row>
    <row r="6" spans="1:7" ht="21.95" customHeight="1" x14ac:dyDescent="0.25">
      <c r="A6" s="159" t="s">
        <v>153</v>
      </c>
      <c r="B6" s="160" t="s">
        <v>154</v>
      </c>
      <c r="C6" s="160"/>
      <c r="D6" s="160"/>
      <c r="E6" s="162"/>
      <c r="F6" s="178"/>
      <c r="G6" s="4"/>
    </row>
    <row r="7" spans="1:7" ht="21.95" customHeight="1" x14ac:dyDescent="0.25">
      <c r="A7" s="182">
        <v>1</v>
      </c>
      <c r="B7" s="183" t="s">
        <v>51</v>
      </c>
      <c r="C7" s="184">
        <v>34160</v>
      </c>
      <c r="D7" s="185" t="s">
        <v>49</v>
      </c>
      <c r="E7" s="182" t="s">
        <v>146</v>
      </c>
      <c r="F7" s="186">
        <v>400</v>
      </c>
      <c r="G7" s="4"/>
    </row>
    <row r="8" spans="1:7" ht="21.95" customHeight="1" x14ac:dyDescent="0.25">
      <c r="A8" s="88">
        <v>2</v>
      </c>
      <c r="B8" s="98" t="s">
        <v>98</v>
      </c>
      <c r="C8" s="163">
        <v>33401</v>
      </c>
      <c r="D8" s="164" t="s">
        <v>96</v>
      </c>
      <c r="E8" s="88" t="s">
        <v>146</v>
      </c>
      <c r="F8" s="178">
        <v>400</v>
      </c>
      <c r="G8" s="4"/>
    </row>
    <row r="9" spans="1:7" ht="21.95" customHeight="1" x14ac:dyDescent="0.25">
      <c r="A9" s="88">
        <v>3</v>
      </c>
      <c r="B9" s="98" t="s">
        <v>86</v>
      </c>
      <c r="C9" s="163">
        <v>34927</v>
      </c>
      <c r="D9" s="164" t="s">
        <v>63</v>
      </c>
      <c r="E9" s="88" t="s">
        <v>143</v>
      </c>
      <c r="F9" s="178">
        <v>300</v>
      </c>
      <c r="G9" s="4"/>
    </row>
    <row r="10" spans="1:7" ht="21.95" customHeight="1" x14ac:dyDescent="0.25">
      <c r="A10" s="88">
        <v>4</v>
      </c>
      <c r="B10" s="98" t="s">
        <v>90</v>
      </c>
      <c r="C10" s="163">
        <v>34650</v>
      </c>
      <c r="D10" s="164" t="s">
        <v>53</v>
      </c>
      <c r="E10" s="88" t="s">
        <v>143</v>
      </c>
      <c r="F10" s="178">
        <v>300</v>
      </c>
      <c r="G10" s="4"/>
    </row>
    <row r="11" spans="1:7" ht="21.95" customHeight="1" x14ac:dyDescent="0.25">
      <c r="A11" s="88">
        <v>5</v>
      </c>
      <c r="B11" s="92" t="s">
        <v>55</v>
      </c>
      <c r="C11" s="163">
        <v>34732</v>
      </c>
      <c r="D11" s="88" t="s">
        <v>56</v>
      </c>
      <c r="E11" s="88" t="s">
        <v>143</v>
      </c>
      <c r="F11" s="178">
        <v>300</v>
      </c>
      <c r="G11" s="4"/>
    </row>
    <row r="12" spans="1:7" ht="21.95" customHeight="1" x14ac:dyDescent="0.25">
      <c r="A12" s="88">
        <v>6</v>
      </c>
      <c r="B12" s="92" t="s">
        <v>58</v>
      </c>
      <c r="C12" s="163">
        <v>34878</v>
      </c>
      <c r="D12" s="88" t="s">
        <v>57</v>
      </c>
      <c r="E12" s="88" t="s">
        <v>143</v>
      </c>
      <c r="F12" s="178">
        <v>300</v>
      </c>
      <c r="G12" s="4"/>
    </row>
    <row r="13" spans="1:7" ht="21.95" customHeight="1" x14ac:dyDescent="0.25">
      <c r="A13" s="88">
        <v>7</v>
      </c>
      <c r="B13" s="92" t="s">
        <v>76</v>
      </c>
      <c r="C13" s="163">
        <v>34874</v>
      </c>
      <c r="D13" s="164" t="s">
        <v>77</v>
      </c>
      <c r="E13" s="88" t="s">
        <v>144</v>
      </c>
      <c r="F13" s="178">
        <v>200</v>
      </c>
      <c r="G13" s="4"/>
    </row>
    <row r="14" spans="1:7" ht="21.95" customHeight="1" x14ac:dyDescent="0.25">
      <c r="A14" s="88">
        <v>8</v>
      </c>
      <c r="B14" s="98" t="s">
        <v>89</v>
      </c>
      <c r="C14" s="163">
        <v>34791</v>
      </c>
      <c r="D14" s="164" t="s">
        <v>70</v>
      </c>
      <c r="E14" s="88" t="s">
        <v>144</v>
      </c>
      <c r="F14" s="178">
        <v>200</v>
      </c>
      <c r="G14" s="4"/>
    </row>
    <row r="15" spans="1:7" ht="21.95" customHeight="1" x14ac:dyDescent="0.25">
      <c r="A15" s="88">
        <v>9</v>
      </c>
      <c r="B15" s="98" t="s">
        <v>52</v>
      </c>
      <c r="C15" s="163">
        <v>34446</v>
      </c>
      <c r="D15" s="164" t="s">
        <v>50</v>
      </c>
      <c r="E15" s="88" t="s">
        <v>144</v>
      </c>
      <c r="F15" s="178">
        <v>200</v>
      </c>
      <c r="G15" s="4"/>
    </row>
    <row r="16" spans="1:7" ht="21.95" customHeight="1" x14ac:dyDescent="0.25">
      <c r="A16" s="88">
        <v>10</v>
      </c>
      <c r="B16" s="98" t="s">
        <v>91</v>
      </c>
      <c r="C16" s="163">
        <v>35285</v>
      </c>
      <c r="D16" s="164" t="s">
        <v>92</v>
      </c>
      <c r="E16" s="88" t="s">
        <v>144</v>
      </c>
      <c r="F16" s="178">
        <v>200</v>
      </c>
      <c r="G16" s="4"/>
    </row>
    <row r="17" spans="1:7" ht="21.95" customHeight="1" x14ac:dyDescent="0.25">
      <c r="A17" s="88">
        <v>11</v>
      </c>
      <c r="B17" s="92" t="s">
        <v>93</v>
      </c>
      <c r="C17" s="163">
        <v>34757</v>
      </c>
      <c r="D17" s="88" t="s">
        <v>92</v>
      </c>
      <c r="E17" s="88" t="s">
        <v>144</v>
      </c>
      <c r="F17" s="178">
        <v>200</v>
      </c>
      <c r="G17" s="4"/>
    </row>
    <row r="18" spans="1:7" ht="21.95" customHeight="1" x14ac:dyDescent="0.25">
      <c r="A18" s="88">
        <v>12</v>
      </c>
      <c r="B18" s="92" t="s">
        <v>94</v>
      </c>
      <c r="C18" s="163">
        <v>35334</v>
      </c>
      <c r="D18" s="88" t="s">
        <v>92</v>
      </c>
      <c r="E18" s="88" t="s">
        <v>144</v>
      </c>
      <c r="F18" s="178">
        <v>200</v>
      </c>
      <c r="G18" s="4"/>
    </row>
    <row r="19" spans="1:7" ht="21.95" customHeight="1" x14ac:dyDescent="0.25">
      <c r="A19" s="88">
        <v>13</v>
      </c>
      <c r="B19" s="92" t="s">
        <v>97</v>
      </c>
      <c r="C19" s="163">
        <v>34469</v>
      </c>
      <c r="D19" s="88" t="s">
        <v>96</v>
      </c>
      <c r="E19" s="88" t="s">
        <v>144</v>
      </c>
      <c r="F19" s="178">
        <v>200</v>
      </c>
      <c r="G19" s="4"/>
    </row>
    <row r="20" spans="1:7" ht="21.95" customHeight="1" x14ac:dyDescent="0.25">
      <c r="A20" s="156" t="s">
        <v>156</v>
      </c>
      <c r="B20" s="157"/>
      <c r="C20" s="157"/>
      <c r="D20" s="157"/>
      <c r="E20" s="158"/>
      <c r="F20" s="178"/>
      <c r="G20" s="4"/>
    </row>
    <row r="21" spans="1:7" ht="21.95" customHeight="1" x14ac:dyDescent="0.25">
      <c r="A21" s="159" t="s">
        <v>152</v>
      </c>
      <c r="B21" s="160" t="s">
        <v>150</v>
      </c>
      <c r="C21" s="160"/>
      <c r="D21" s="160"/>
      <c r="E21" s="161" t="s">
        <v>143</v>
      </c>
      <c r="F21" s="178">
        <v>500</v>
      </c>
      <c r="G21" s="4"/>
    </row>
    <row r="22" spans="1:7" ht="21.95" customHeight="1" x14ac:dyDescent="0.25">
      <c r="A22" s="159" t="s">
        <v>153</v>
      </c>
      <c r="B22" s="160" t="s">
        <v>154</v>
      </c>
      <c r="C22" s="160"/>
      <c r="D22" s="160"/>
      <c r="E22" s="162"/>
      <c r="F22" s="178"/>
      <c r="G22" s="4"/>
    </row>
    <row r="23" spans="1:7" ht="21.95" customHeight="1" x14ac:dyDescent="0.25">
      <c r="A23" s="182">
        <v>1</v>
      </c>
      <c r="B23" s="187" t="s">
        <v>71</v>
      </c>
      <c r="C23" s="182" t="s">
        <v>114</v>
      </c>
      <c r="D23" s="182" t="s">
        <v>72</v>
      </c>
      <c r="E23" s="182" t="s">
        <v>145</v>
      </c>
      <c r="F23" s="186">
        <v>500</v>
      </c>
      <c r="G23" s="188"/>
    </row>
    <row r="24" spans="1:7" ht="21.95" customHeight="1" x14ac:dyDescent="0.25">
      <c r="A24" s="182">
        <v>2</v>
      </c>
      <c r="B24" s="187" t="s">
        <v>73</v>
      </c>
      <c r="C24" s="182" t="s">
        <v>113</v>
      </c>
      <c r="D24" s="182" t="s">
        <v>72</v>
      </c>
      <c r="E24" s="182" t="s">
        <v>143</v>
      </c>
      <c r="F24" s="186">
        <v>300</v>
      </c>
      <c r="G24" s="188"/>
    </row>
    <row r="25" spans="1:7" ht="21.95" customHeight="1" x14ac:dyDescent="0.25">
      <c r="A25" s="88">
        <v>3</v>
      </c>
      <c r="B25" s="106" t="s">
        <v>118</v>
      </c>
      <c r="C25" s="165">
        <v>34680</v>
      </c>
      <c r="D25" s="88" t="s">
        <v>119</v>
      </c>
      <c r="E25" s="88" t="s">
        <v>144</v>
      </c>
      <c r="F25" s="178">
        <v>200</v>
      </c>
      <c r="G25" s="4"/>
    </row>
    <row r="26" spans="1:7" ht="21.95" customHeight="1" x14ac:dyDescent="0.25">
      <c r="A26" s="88">
        <v>4</v>
      </c>
      <c r="B26" s="87" t="s">
        <v>121</v>
      </c>
      <c r="C26" s="88" t="s">
        <v>122</v>
      </c>
      <c r="D26" s="4" t="s">
        <v>96</v>
      </c>
      <c r="E26" s="88" t="s">
        <v>144</v>
      </c>
      <c r="F26" s="178">
        <v>200</v>
      </c>
      <c r="G26" s="4"/>
    </row>
    <row r="27" spans="1:7" ht="21.95" customHeight="1" x14ac:dyDescent="0.25">
      <c r="A27" s="156" t="s">
        <v>155</v>
      </c>
      <c r="B27" s="157"/>
      <c r="C27" s="157"/>
      <c r="D27" s="157"/>
      <c r="E27" s="158"/>
      <c r="F27" s="178"/>
      <c r="G27" s="4"/>
    </row>
    <row r="28" spans="1:7" ht="21.95" customHeight="1" x14ac:dyDescent="0.25">
      <c r="A28" s="189">
        <v>1</v>
      </c>
      <c r="B28" s="190" t="s">
        <v>64</v>
      </c>
      <c r="C28" s="191">
        <v>35132</v>
      </c>
      <c r="D28" s="189" t="s">
        <v>65</v>
      </c>
      <c r="E28" s="182" t="s">
        <v>142</v>
      </c>
      <c r="F28" s="186">
        <v>200</v>
      </c>
      <c r="G28" s="188"/>
    </row>
    <row r="29" spans="1:7" ht="21.95" customHeight="1" x14ac:dyDescent="0.25">
      <c r="A29" s="166">
        <v>2</v>
      </c>
      <c r="B29" s="92" t="s">
        <v>107</v>
      </c>
      <c r="C29" s="165">
        <v>35470</v>
      </c>
      <c r="D29" s="166" t="s">
        <v>108</v>
      </c>
      <c r="E29" s="88" t="s">
        <v>142</v>
      </c>
      <c r="F29" s="178">
        <v>200</v>
      </c>
      <c r="G29" s="4"/>
    </row>
    <row r="30" spans="1:7" ht="21.95" customHeight="1" x14ac:dyDescent="0.25">
      <c r="A30" s="166">
        <v>3</v>
      </c>
      <c r="B30" s="92" t="s">
        <v>110</v>
      </c>
      <c r="C30" s="165">
        <v>35324</v>
      </c>
      <c r="D30" s="166" t="s">
        <v>104</v>
      </c>
      <c r="E30" s="88" t="s">
        <v>142</v>
      </c>
      <c r="F30" s="178">
        <v>200</v>
      </c>
      <c r="G30" s="4"/>
    </row>
    <row r="31" spans="1:7" ht="21.95" customHeight="1" x14ac:dyDescent="0.25">
      <c r="A31" s="166">
        <v>4</v>
      </c>
      <c r="B31" s="92" t="s">
        <v>68</v>
      </c>
      <c r="C31" s="165">
        <v>34742</v>
      </c>
      <c r="D31" s="166" t="s">
        <v>60</v>
      </c>
      <c r="E31" s="88" t="s">
        <v>142</v>
      </c>
      <c r="F31" s="178">
        <v>200</v>
      </c>
      <c r="G31" s="4"/>
    </row>
    <row r="32" spans="1:7" ht="21.95" customHeight="1" x14ac:dyDescent="0.25">
      <c r="A32" s="166">
        <v>5</v>
      </c>
      <c r="B32" s="92" t="s">
        <v>111</v>
      </c>
      <c r="C32" s="165">
        <v>34441</v>
      </c>
      <c r="D32" s="166" t="s">
        <v>112</v>
      </c>
      <c r="E32" s="88" t="s">
        <v>142</v>
      </c>
      <c r="F32" s="178">
        <v>200</v>
      </c>
      <c r="G32" s="4"/>
    </row>
    <row r="33" spans="1:7" ht="21.95" customHeight="1" x14ac:dyDescent="0.25">
      <c r="A33" s="167" t="s">
        <v>157</v>
      </c>
      <c r="B33" s="167"/>
      <c r="C33" s="167"/>
      <c r="D33" s="167"/>
      <c r="E33" s="167"/>
      <c r="F33" s="178"/>
      <c r="G33" s="4"/>
    </row>
    <row r="34" spans="1:7" ht="21.95" customHeight="1" x14ac:dyDescent="0.25">
      <c r="A34" s="182">
        <v>1</v>
      </c>
      <c r="B34" s="192" t="s">
        <v>131</v>
      </c>
      <c r="C34" s="193">
        <v>35288</v>
      </c>
      <c r="D34" s="189" t="s">
        <v>77</v>
      </c>
      <c r="E34" s="182" t="s">
        <v>143</v>
      </c>
      <c r="F34" s="186">
        <v>300</v>
      </c>
      <c r="G34" s="188"/>
    </row>
    <row r="35" spans="1:7" ht="21.95" customHeight="1" x14ac:dyDescent="0.25">
      <c r="A35" s="88">
        <v>2</v>
      </c>
      <c r="B35" s="93" t="s">
        <v>78</v>
      </c>
      <c r="C35" s="168">
        <v>34271</v>
      </c>
      <c r="D35" s="166" t="s">
        <v>79</v>
      </c>
      <c r="E35" s="88" t="s">
        <v>144</v>
      </c>
      <c r="F35" s="178">
        <v>200</v>
      </c>
      <c r="G35" s="4"/>
    </row>
    <row r="36" spans="1:7" ht="21.95" customHeight="1" x14ac:dyDescent="0.25">
      <c r="A36" s="88">
        <v>3</v>
      </c>
      <c r="B36" s="93" t="s">
        <v>80</v>
      </c>
      <c r="C36" s="168">
        <v>35341</v>
      </c>
      <c r="D36" s="166" t="s">
        <v>79</v>
      </c>
      <c r="E36" s="88" t="s">
        <v>144</v>
      </c>
      <c r="F36" s="178">
        <v>200</v>
      </c>
      <c r="G36" s="4"/>
    </row>
    <row r="37" spans="1:7" ht="21.95" customHeight="1" x14ac:dyDescent="0.25">
      <c r="A37" s="88">
        <v>4</v>
      </c>
      <c r="B37" s="93" t="s">
        <v>127</v>
      </c>
      <c r="C37" s="168">
        <v>35632</v>
      </c>
      <c r="D37" s="166" t="s">
        <v>128</v>
      </c>
      <c r="E37" s="88" t="s">
        <v>144</v>
      </c>
      <c r="F37" s="178">
        <v>200</v>
      </c>
      <c r="G37" s="4"/>
    </row>
    <row r="38" spans="1:7" ht="21.95" customHeight="1" x14ac:dyDescent="0.25">
      <c r="A38" s="169" t="s">
        <v>81</v>
      </c>
      <c r="B38" s="169"/>
      <c r="C38" s="169"/>
      <c r="D38" s="169"/>
      <c r="E38" s="170"/>
      <c r="F38" s="180">
        <f>SUM(F5:F37)</f>
        <v>7800</v>
      </c>
      <c r="G38" s="4"/>
    </row>
    <row r="39" spans="1:7" ht="21.95" customHeight="1" x14ac:dyDescent="0.25">
      <c r="A39" s="169" t="s">
        <v>158</v>
      </c>
      <c r="B39" s="169"/>
      <c r="C39" s="169"/>
      <c r="D39" s="169"/>
      <c r="E39" s="169"/>
      <c r="F39" s="178"/>
      <c r="G39" s="4"/>
    </row>
    <row r="40" spans="1:7" ht="21.95" customHeight="1" x14ac:dyDescent="0.25">
      <c r="A40" s="94"/>
      <c r="B40" s="94"/>
      <c r="C40" s="171"/>
      <c r="D40" s="94"/>
      <c r="E40" s="171"/>
    </row>
    <row r="41" spans="1:7" ht="21.95" customHeight="1" x14ac:dyDescent="0.25">
      <c r="A41" s="172"/>
      <c r="B41" s="172"/>
      <c r="C41" s="173"/>
      <c r="D41" s="172"/>
      <c r="E41" s="174"/>
    </row>
    <row r="42" spans="1:7" ht="21.95" customHeight="1" x14ac:dyDescent="0.25">
      <c r="A42" s="175"/>
      <c r="B42" s="175"/>
      <c r="C42" s="175"/>
      <c r="D42" s="175"/>
      <c r="E42" s="175"/>
    </row>
    <row r="43" spans="1:7" ht="21.95" customHeight="1" x14ac:dyDescent="0.25">
      <c r="A43" s="94"/>
      <c r="B43" s="94"/>
      <c r="C43" s="171"/>
      <c r="D43" s="94"/>
      <c r="E43" s="171"/>
    </row>
    <row r="44" spans="1:7" x14ac:dyDescent="0.25">
      <c r="A44" s="94"/>
      <c r="B44" s="94"/>
      <c r="C44" s="171"/>
      <c r="D44" s="94"/>
      <c r="E44" s="171"/>
    </row>
    <row r="45" spans="1:7" x14ac:dyDescent="0.25">
      <c r="A45" s="94"/>
      <c r="B45" s="94"/>
      <c r="C45" s="171"/>
      <c r="D45" s="94"/>
      <c r="E45" s="171"/>
    </row>
    <row r="46" spans="1:7" x14ac:dyDescent="0.25">
      <c r="A46" s="94"/>
      <c r="B46" s="94"/>
      <c r="C46" s="171"/>
      <c r="D46" s="94"/>
      <c r="E46" s="171"/>
    </row>
    <row r="47" spans="1:7" x14ac:dyDescent="0.25">
      <c r="A47" s="94"/>
      <c r="B47" s="94"/>
      <c r="C47" s="171"/>
      <c r="D47" s="94"/>
      <c r="E47" s="176"/>
    </row>
  </sheetData>
  <mergeCells count="8">
    <mergeCell ref="A42:E42"/>
    <mergeCell ref="A1:G1"/>
    <mergeCell ref="A33:E33"/>
    <mergeCell ref="A38:D38"/>
    <mergeCell ref="A39:E39"/>
    <mergeCell ref="A4:E4"/>
    <mergeCell ref="A27:E27"/>
    <mergeCell ref="A20:E20"/>
  </mergeCells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6"/>
  <sheetViews>
    <sheetView topLeftCell="A49" workbookViewId="0">
      <selection activeCell="A22" sqref="A1:XFD1048576"/>
    </sheetView>
  </sheetViews>
  <sheetFormatPr defaultRowHeight="15.75" x14ac:dyDescent="0.25"/>
  <cols>
    <col min="1" max="1" width="5.875" customWidth="1"/>
    <col min="2" max="2" width="19.75" style="90" customWidth="1"/>
    <col min="3" max="3" width="12.625" style="70" customWidth="1"/>
    <col min="4" max="4" width="12.625" style="9" customWidth="1"/>
    <col min="5" max="5" width="6.625" customWidth="1"/>
    <col min="6" max="6" width="7.875" customWidth="1"/>
    <col min="7" max="7" width="10.625" customWidth="1"/>
    <col min="8" max="8" width="11.375" customWidth="1"/>
  </cols>
  <sheetData>
    <row r="1" spans="1:8" ht="48.75" customHeight="1" x14ac:dyDescent="0.25">
      <c r="A1" s="120" t="s">
        <v>139</v>
      </c>
      <c r="B1" s="119"/>
      <c r="C1" s="119"/>
      <c r="D1" s="119"/>
      <c r="E1" s="119"/>
      <c r="F1" s="119"/>
      <c r="G1" s="119"/>
      <c r="H1" s="119"/>
    </row>
    <row r="2" spans="1:8" x14ac:dyDescent="0.25">
      <c r="A2" s="9"/>
      <c r="E2" s="9"/>
      <c r="F2" s="71"/>
      <c r="G2" s="72"/>
      <c r="H2" s="9"/>
    </row>
    <row r="3" spans="1:8" ht="47.25" x14ac:dyDescent="0.25">
      <c r="A3" s="61" t="s">
        <v>43</v>
      </c>
      <c r="B3" s="91" t="s">
        <v>1</v>
      </c>
      <c r="C3" s="63" t="s">
        <v>44</v>
      </c>
      <c r="D3" s="63" t="s">
        <v>45</v>
      </c>
      <c r="E3" s="73" t="s">
        <v>46</v>
      </c>
      <c r="F3" s="74" t="s">
        <v>47</v>
      </c>
      <c r="G3" s="74" t="s">
        <v>140</v>
      </c>
      <c r="H3" s="61" t="s">
        <v>11</v>
      </c>
    </row>
    <row r="4" spans="1:8" s="11" customFormat="1" ht="21.95" customHeight="1" x14ac:dyDescent="0.25">
      <c r="A4" s="146" t="s">
        <v>48</v>
      </c>
      <c r="B4" s="147"/>
      <c r="C4" s="147"/>
      <c r="D4" s="147"/>
      <c r="E4" s="147"/>
      <c r="F4" s="147"/>
      <c r="G4" s="147"/>
      <c r="H4" s="148"/>
    </row>
    <row r="5" spans="1:8" s="11" customFormat="1" ht="21.95" customHeight="1" x14ac:dyDescent="0.25">
      <c r="A5" s="85">
        <v>1</v>
      </c>
      <c r="B5" s="92" t="s">
        <v>76</v>
      </c>
      <c r="C5" s="86">
        <v>34874</v>
      </c>
      <c r="D5" s="95" t="s">
        <v>77</v>
      </c>
      <c r="E5" s="89">
        <v>80</v>
      </c>
      <c r="F5" s="96">
        <v>3000</v>
      </c>
      <c r="G5" s="97">
        <f>E5*F5</f>
        <v>240000</v>
      </c>
      <c r="H5" s="84"/>
    </row>
    <row r="6" spans="1:8" s="11" customFormat="1" ht="21.95" customHeight="1" x14ac:dyDescent="0.25">
      <c r="A6" s="85">
        <v>2</v>
      </c>
      <c r="B6" s="98" t="s">
        <v>51</v>
      </c>
      <c r="C6" s="86">
        <v>34160</v>
      </c>
      <c r="D6" s="95" t="s">
        <v>49</v>
      </c>
      <c r="E6" s="89">
        <v>80</v>
      </c>
      <c r="F6" s="96">
        <v>3000</v>
      </c>
      <c r="G6" s="97">
        <f>E6*F6</f>
        <v>240000</v>
      </c>
      <c r="H6" s="84"/>
    </row>
    <row r="7" spans="1:8" s="11" customFormat="1" ht="21.95" customHeight="1" x14ac:dyDescent="0.25">
      <c r="A7" s="85">
        <v>3</v>
      </c>
      <c r="B7" s="98" t="s">
        <v>86</v>
      </c>
      <c r="C7" s="86">
        <v>34927</v>
      </c>
      <c r="D7" s="95" t="s">
        <v>63</v>
      </c>
      <c r="E7" s="89">
        <v>80</v>
      </c>
      <c r="F7" s="96">
        <v>3000</v>
      </c>
      <c r="G7" s="97">
        <f t="shared" ref="G7:G34" si="0">E7*F7</f>
        <v>240000</v>
      </c>
      <c r="H7" s="84"/>
    </row>
    <row r="8" spans="1:8" s="11" customFormat="1" ht="21.95" customHeight="1" x14ac:dyDescent="0.25">
      <c r="A8" s="85">
        <v>4</v>
      </c>
      <c r="B8" s="98" t="s">
        <v>88</v>
      </c>
      <c r="C8" s="99">
        <v>34844</v>
      </c>
      <c r="D8" s="95" t="s">
        <v>87</v>
      </c>
      <c r="E8" s="89">
        <v>80</v>
      </c>
      <c r="F8" s="96">
        <v>3000</v>
      </c>
      <c r="G8" s="97">
        <f>E8*F8</f>
        <v>240000</v>
      </c>
      <c r="H8" s="84"/>
    </row>
    <row r="9" spans="1:8" s="11" customFormat="1" ht="21.95" customHeight="1" x14ac:dyDescent="0.25">
      <c r="A9" s="85">
        <v>5</v>
      </c>
      <c r="B9" s="98" t="s">
        <v>89</v>
      </c>
      <c r="C9" s="86">
        <v>34791</v>
      </c>
      <c r="D9" s="95" t="s">
        <v>70</v>
      </c>
      <c r="E9" s="89">
        <v>80</v>
      </c>
      <c r="F9" s="96">
        <v>3000</v>
      </c>
      <c r="G9" s="97">
        <f t="shared" ref="G9:G15" si="1">E9*F9</f>
        <v>240000</v>
      </c>
      <c r="H9" s="84"/>
    </row>
    <row r="10" spans="1:8" s="11" customFormat="1" ht="21.95" customHeight="1" x14ac:dyDescent="0.25">
      <c r="A10" s="85">
        <v>6</v>
      </c>
      <c r="B10" s="98" t="s">
        <v>52</v>
      </c>
      <c r="C10" s="86">
        <v>34446</v>
      </c>
      <c r="D10" s="95" t="s">
        <v>50</v>
      </c>
      <c r="E10" s="89">
        <v>80</v>
      </c>
      <c r="F10" s="96">
        <v>3000</v>
      </c>
      <c r="G10" s="97">
        <f t="shared" si="1"/>
        <v>240000</v>
      </c>
      <c r="H10" s="84"/>
    </row>
    <row r="11" spans="1:8" s="11" customFormat="1" ht="21.95" customHeight="1" x14ac:dyDescent="0.25">
      <c r="A11" s="85">
        <v>7</v>
      </c>
      <c r="B11" s="98" t="s">
        <v>90</v>
      </c>
      <c r="C11" s="86">
        <v>34650</v>
      </c>
      <c r="D11" s="95" t="s">
        <v>53</v>
      </c>
      <c r="E11" s="89">
        <v>80</v>
      </c>
      <c r="F11" s="96">
        <v>3000</v>
      </c>
      <c r="G11" s="97">
        <f t="shared" si="1"/>
        <v>240000</v>
      </c>
      <c r="H11" s="84"/>
    </row>
    <row r="12" spans="1:8" s="11" customFormat="1" ht="21.95" customHeight="1" x14ac:dyDescent="0.25">
      <c r="A12" s="85">
        <v>8</v>
      </c>
      <c r="B12" s="98" t="s">
        <v>91</v>
      </c>
      <c r="C12" s="86">
        <v>35285</v>
      </c>
      <c r="D12" s="95" t="s">
        <v>92</v>
      </c>
      <c r="E12" s="89">
        <v>80</v>
      </c>
      <c r="F12" s="96">
        <v>3000</v>
      </c>
      <c r="G12" s="97">
        <f t="shared" si="1"/>
        <v>240000</v>
      </c>
      <c r="H12" s="84"/>
    </row>
    <row r="13" spans="1:8" s="11" customFormat="1" ht="21.95" customHeight="1" x14ac:dyDescent="0.25">
      <c r="A13" s="85">
        <v>9</v>
      </c>
      <c r="B13" s="98" t="s">
        <v>95</v>
      </c>
      <c r="C13" s="86">
        <v>35264</v>
      </c>
      <c r="D13" s="95" t="s">
        <v>96</v>
      </c>
      <c r="E13" s="89">
        <v>80</v>
      </c>
      <c r="F13" s="96">
        <v>3000</v>
      </c>
      <c r="G13" s="97">
        <f t="shared" si="1"/>
        <v>240000</v>
      </c>
      <c r="H13" s="84"/>
    </row>
    <row r="14" spans="1:8" s="11" customFormat="1" ht="21.95" customHeight="1" x14ac:dyDescent="0.25">
      <c r="A14" s="85">
        <v>10</v>
      </c>
      <c r="B14" s="98" t="s">
        <v>98</v>
      </c>
      <c r="C14" s="86">
        <v>33401</v>
      </c>
      <c r="D14" s="95" t="s">
        <v>96</v>
      </c>
      <c r="E14" s="89">
        <v>80</v>
      </c>
      <c r="F14" s="96">
        <v>3000</v>
      </c>
      <c r="G14" s="97">
        <f t="shared" si="1"/>
        <v>240000</v>
      </c>
      <c r="H14" s="84"/>
    </row>
    <row r="15" spans="1:8" s="11" customFormat="1" ht="21.95" customHeight="1" x14ac:dyDescent="0.25">
      <c r="A15" s="85">
        <v>11</v>
      </c>
      <c r="B15" s="92" t="s">
        <v>93</v>
      </c>
      <c r="C15" s="86">
        <v>34757</v>
      </c>
      <c r="D15" s="85" t="s">
        <v>92</v>
      </c>
      <c r="E15" s="89">
        <v>80</v>
      </c>
      <c r="F15" s="96">
        <v>3000</v>
      </c>
      <c r="G15" s="97">
        <f t="shared" si="1"/>
        <v>240000</v>
      </c>
      <c r="H15" s="84"/>
    </row>
    <row r="16" spans="1:8" s="11" customFormat="1" ht="21.95" customHeight="1" x14ac:dyDescent="0.25">
      <c r="A16" s="85">
        <v>12</v>
      </c>
      <c r="B16" s="92" t="s">
        <v>55</v>
      </c>
      <c r="C16" s="86">
        <v>34732</v>
      </c>
      <c r="D16" s="85" t="s">
        <v>56</v>
      </c>
      <c r="E16" s="89">
        <v>80</v>
      </c>
      <c r="F16" s="96">
        <v>3000</v>
      </c>
      <c r="G16" s="97">
        <f>E16*F16</f>
        <v>240000</v>
      </c>
      <c r="H16" s="84"/>
    </row>
    <row r="17" spans="1:8" s="11" customFormat="1" ht="21.95" customHeight="1" x14ac:dyDescent="0.25">
      <c r="A17" s="85">
        <v>13</v>
      </c>
      <c r="B17" s="92" t="s">
        <v>58</v>
      </c>
      <c r="C17" s="86">
        <v>34878</v>
      </c>
      <c r="D17" s="85" t="s">
        <v>57</v>
      </c>
      <c r="E17" s="89">
        <v>80</v>
      </c>
      <c r="F17" s="96">
        <v>3000</v>
      </c>
      <c r="G17" s="97">
        <f>E17*F17</f>
        <v>240000</v>
      </c>
      <c r="H17" s="84"/>
    </row>
    <row r="18" spans="1:8" s="11" customFormat="1" ht="21.95" customHeight="1" x14ac:dyDescent="0.25">
      <c r="A18" s="85">
        <v>14</v>
      </c>
      <c r="B18" s="92" t="s">
        <v>94</v>
      </c>
      <c r="C18" s="86">
        <v>35334</v>
      </c>
      <c r="D18" s="85" t="s">
        <v>92</v>
      </c>
      <c r="E18" s="89">
        <v>80</v>
      </c>
      <c r="F18" s="96">
        <v>3000</v>
      </c>
      <c r="G18" s="97">
        <f>E18*F18</f>
        <v>240000</v>
      </c>
      <c r="H18" s="84"/>
    </row>
    <row r="19" spans="1:8" s="11" customFormat="1" ht="21.95" customHeight="1" x14ac:dyDescent="0.25">
      <c r="A19" s="85">
        <v>15</v>
      </c>
      <c r="B19" s="92" t="s">
        <v>97</v>
      </c>
      <c r="C19" s="86">
        <v>34469</v>
      </c>
      <c r="D19" s="85" t="s">
        <v>96</v>
      </c>
      <c r="E19" s="89">
        <v>80</v>
      </c>
      <c r="F19" s="96">
        <v>3000</v>
      </c>
      <c r="G19" s="97">
        <f>E19*F19</f>
        <v>240000</v>
      </c>
      <c r="H19" s="84"/>
    </row>
    <row r="20" spans="1:8" s="11" customFormat="1" ht="21.95" customHeight="1" x14ac:dyDescent="0.25">
      <c r="A20" s="149" t="s">
        <v>13</v>
      </c>
      <c r="B20" s="150"/>
      <c r="C20" s="100"/>
      <c r="D20" s="100"/>
      <c r="E20" s="73"/>
      <c r="F20" s="75"/>
      <c r="G20" s="76">
        <f>SUM(G5:G19)</f>
        <v>3600000</v>
      </c>
      <c r="H20" s="77"/>
    </row>
    <row r="21" spans="1:8" s="11" customFormat="1" ht="21.95" customHeight="1" x14ac:dyDescent="0.25">
      <c r="A21" s="146" t="s">
        <v>59</v>
      </c>
      <c r="B21" s="147"/>
      <c r="C21" s="147"/>
      <c r="D21" s="147"/>
      <c r="E21" s="147"/>
      <c r="F21" s="147"/>
      <c r="G21" s="147"/>
      <c r="H21" s="148"/>
    </row>
    <row r="22" spans="1:8" s="11" customFormat="1" ht="21.95" customHeight="1" x14ac:dyDescent="0.25">
      <c r="A22" s="89">
        <v>1</v>
      </c>
      <c r="B22" s="92" t="s">
        <v>136</v>
      </c>
      <c r="C22" s="101">
        <v>34828</v>
      </c>
      <c r="D22" s="102" t="s">
        <v>100</v>
      </c>
      <c r="E22" s="89">
        <v>80</v>
      </c>
      <c r="F22" s="96">
        <v>3000</v>
      </c>
      <c r="G22" s="97">
        <f t="shared" ref="G22:G30" si="2">E22*F22</f>
        <v>240000</v>
      </c>
      <c r="H22" s="103"/>
    </row>
    <row r="23" spans="1:8" s="11" customFormat="1" ht="21.95" customHeight="1" x14ac:dyDescent="0.25">
      <c r="A23" s="89">
        <v>2</v>
      </c>
      <c r="B23" s="92" t="s">
        <v>101</v>
      </c>
      <c r="C23" s="104" t="s">
        <v>102</v>
      </c>
      <c r="D23" s="102" t="s">
        <v>61</v>
      </c>
      <c r="E23" s="89">
        <v>80</v>
      </c>
      <c r="F23" s="96">
        <v>3000</v>
      </c>
      <c r="G23" s="97">
        <f t="shared" si="2"/>
        <v>240000</v>
      </c>
      <c r="H23" s="103"/>
    </row>
    <row r="24" spans="1:8" s="11" customFormat="1" ht="21.95" customHeight="1" x14ac:dyDescent="0.25">
      <c r="A24" s="89">
        <v>3</v>
      </c>
      <c r="B24" s="92" t="s">
        <v>103</v>
      </c>
      <c r="C24" s="101">
        <v>35495</v>
      </c>
      <c r="D24" s="102" t="s">
        <v>104</v>
      </c>
      <c r="E24" s="89">
        <v>80</v>
      </c>
      <c r="F24" s="96">
        <v>3000</v>
      </c>
      <c r="G24" s="97">
        <f t="shared" si="2"/>
        <v>240000</v>
      </c>
      <c r="H24" s="103"/>
    </row>
    <row r="25" spans="1:8" s="11" customFormat="1" ht="21.95" customHeight="1" x14ac:dyDescent="0.25">
      <c r="A25" s="89">
        <v>4</v>
      </c>
      <c r="B25" s="92" t="s">
        <v>62</v>
      </c>
      <c r="C25" s="101">
        <v>35395</v>
      </c>
      <c r="D25" s="102" t="s">
        <v>63</v>
      </c>
      <c r="E25" s="89">
        <v>80</v>
      </c>
      <c r="F25" s="96">
        <v>3000</v>
      </c>
      <c r="G25" s="97">
        <f t="shared" si="2"/>
        <v>240000</v>
      </c>
      <c r="H25" s="103"/>
    </row>
    <row r="26" spans="1:8" s="11" customFormat="1" ht="21.95" customHeight="1" x14ac:dyDescent="0.25">
      <c r="A26" s="89">
        <v>5</v>
      </c>
      <c r="B26" s="92" t="s">
        <v>64</v>
      </c>
      <c r="C26" s="101">
        <v>35132</v>
      </c>
      <c r="D26" s="102" t="s">
        <v>65</v>
      </c>
      <c r="E26" s="89">
        <v>80</v>
      </c>
      <c r="F26" s="96">
        <v>3000</v>
      </c>
      <c r="G26" s="97">
        <f t="shared" si="2"/>
        <v>240000</v>
      </c>
      <c r="H26" s="103"/>
    </row>
    <row r="27" spans="1:8" s="11" customFormat="1" ht="21.95" customHeight="1" x14ac:dyDescent="0.25">
      <c r="A27" s="89">
        <v>6</v>
      </c>
      <c r="B27" s="92" t="s">
        <v>105</v>
      </c>
      <c r="C27" s="101">
        <v>35634</v>
      </c>
      <c r="D27" s="102" t="s">
        <v>99</v>
      </c>
      <c r="E27" s="89">
        <v>80</v>
      </c>
      <c r="F27" s="96">
        <v>3000</v>
      </c>
      <c r="G27" s="97">
        <f t="shared" si="2"/>
        <v>240000</v>
      </c>
      <c r="H27" s="103"/>
    </row>
    <row r="28" spans="1:8" s="11" customFormat="1" ht="21.95" customHeight="1" x14ac:dyDescent="0.25">
      <c r="A28" s="89">
        <v>7</v>
      </c>
      <c r="B28" s="92" t="s">
        <v>66</v>
      </c>
      <c r="C28" s="101">
        <v>33896</v>
      </c>
      <c r="D28" s="102" t="s">
        <v>67</v>
      </c>
      <c r="E28" s="89">
        <v>80</v>
      </c>
      <c r="F28" s="96">
        <v>3000</v>
      </c>
      <c r="G28" s="97">
        <f t="shared" si="2"/>
        <v>240000</v>
      </c>
      <c r="H28" s="103"/>
    </row>
    <row r="29" spans="1:8" s="11" customFormat="1" ht="21.95" customHeight="1" x14ac:dyDescent="0.25">
      <c r="A29" s="89">
        <v>8</v>
      </c>
      <c r="B29" s="92" t="s">
        <v>106</v>
      </c>
      <c r="C29" s="101">
        <v>35549</v>
      </c>
      <c r="D29" s="102" t="s">
        <v>99</v>
      </c>
      <c r="E29" s="89">
        <v>80</v>
      </c>
      <c r="F29" s="96">
        <v>3000</v>
      </c>
      <c r="G29" s="97">
        <f t="shared" si="2"/>
        <v>240000</v>
      </c>
      <c r="H29" s="103"/>
    </row>
    <row r="30" spans="1:8" s="11" customFormat="1" ht="21.95" customHeight="1" x14ac:dyDescent="0.25">
      <c r="A30" s="89">
        <v>9</v>
      </c>
      <c r="B30" s="92" t="s">
        <v>107</v>
      </c>
      <c r="C30" s="101">
        <v>35470</v>
      </c>
      <c r="D30" s="102" t="s">
        <v>108</v>
      </c>
      <c r="E30" s="89">
        <v>80</v>
      </c>
      <c r="F30" s="96">
        <v>3000</v>
      </c>
      <c r="G30" s="97">
        <f t="shared" si="2"/>
        <v>240000</v>
      </c>
      <c r="H30" s="103"/>
    </row>
    <row r="31" spans="1:8" s="11" customFormat="1" ht="21.95" customHeight="1" x14ac:dyDescent="0.25">
      <c r="A31" s="89">
        <v>10</v>
      </c>
      <c r="B31" s="92" t="s">
        <v>109</v>
      </c>
      <c r="C31" s="105">
        <v>35320</v>
      </c>
      <c r="D31" s="89" t="s">
        <v>104</v>
      </c>
      <c r="E31" s="89">
        <v>80</v>
      </c>
      <c r="F31" s="96">
        <v>3000</v>
      </c>
      <c r="G31" s="97">
        <f t="shared" si="0"/>
        <v>240000</v>
      </c>
      <c r="H31" s="84"/>
    </row>
    <row r="32" spans="1:8" s="11" customFormat="1" ht="21.95" customHeight="1" x14ac:dyDescent="0.25">
      <c r="A32" s="89">
        <v>11</v>
      </c>
      <c r="B32" s="92" t="s">
        <v>110</v>
      </c>
      <c r="C32" s="105">
        <v>35324</v>
      </c>
      <c r="D32" s="89" t="s">
        <v>104</v>
      </c>
      <c r="E32" s="89">
        <v>80</v>
      </c>
      <c r="F32" s="96">
        <v>3000</v>
      </c>
      <c r="G32" s="97">
        <f t="shared" si="0"/>
        <v>240000</v>
      </c>
      <c r="H32" s="84"/>
    </row>
    <row r="33" spans="1:8" s="11" customFormat="1" ht="21.95" customHeight="1" x14ac:dyDescent="0.25">
      <c r="A33" s="89">
        <v>12</v>
      </c>
      <c r="B33" s="92" t="s">
        <v>68</v>
      </c>
      <c r="C33" s="105">
        <v>34742</v>
      </c>
      <c r="D33" s="89" t="s">
        <v>60</v>
      </c>
      <c r="E33" s="89">
        <v>80</v>
      </c>
      <c r="F33" s="96">
        <v>3000</v>
      </c>
      <c r="G33" s="97">
        <f t="shared" si="0"/>
        <v>240000</v>
      </c>
      <c r="H33" s="84"/>
    </row>
    <row r="34" spans="1:8" s="11" customFormat="1" ht="21.95" customHeight="1" x14ac:dyDescent="0.25">
      <c r="A34" s="89">
        <v>13</v>
      </c>
      <c r="B34" s="92" t="s">
        <v>111</v>
      </c>
      <c r="C34" s="105">
        <v>34441</v>
      </c>
      <c r="D34" s="89" t="s">
        <v>112</v>
      </c>
      <c r="E34" s="89">
        <v>80</v>
      </c>
      <c r="F34" s="96">
        <v>3000</v>
      </c>
      <c r="G34" s="97">
        <f t="shared" si="0"/>
        <v>240000</v>
      </c>
      <c r="H34" s="84"/>
    </row>
    <row r="35" spans="1:8" s="11" customFormat="1" ht="21.95" customHeight="1" x14ac:dyDescent="0.25">
      <c r="A35" s="149" t="s">
        <v>13</v>
      </c>
      <c r="B35" s="150"/>
      <c r="C35" s="100"/>
      <c r="D35" s="100"/>
      <c r="E35" s="73"/>
      <c r="F35" s="75"/>
      <c r="G35" s="76">
        <f>SUM(G22:G34)</f>
        <v>3120000</v>
      </c>
      <c r="H35" s="77"/>
    </row>
    <row r="36" spans="1:8" s="11" customFormat="1" ht="21.95" customHeight="1" x14ac:dyDescent="0.25">
      <c r="A36" s="146" t="s">
        <v>69</v>
      </c>
      <c r="B36" s="147"/>
      <c r="C36" s="147"/>
      <c r="D36" s="147"/>
      <c r="E36" s="147"/>
      <c r="F36" s="147"/>
      <c r="G36" s="147"/>
      <c r="H36" s="148"/>
    </row>
    <row r="37" spans="1:8" s="11" customFormat="1" ht="21.95" customHeight="1" x14ac:dyDescent="0.25">
      <c r="A37" s="85">
        <v>1</v>
      </c>
      <c r="B37" s="106" t="s">
        <v>73</v>
      </c>
      <c r="C37" s="107" t="s">
        <v>113</v>
      </c>
      <c r="D37" s="85" t="s">
        <v>72</v>
      </c>
      <c r="E37" s="89">
        <v>80</v>
      </c>
      <c r="F37" s="96">
        <v>3000</v>
      </c>
      <c r="G37" s="97">
        <f t="shared" ref="G37:G54" si="3">E37*F37</f>
        <v>240000</v>
      </c>
      <c r="H37" s="84"/>
    </row>
    <row r="38" spans="1:8" s="11" customFormat="1" ht="21.95" customHeight="1" x14ac:dyDescent="0.25">
      <c r="A38" s="85">
        <v>2</v>
      </c>
      <c r="B38" s="106" t="s">
        <v>71</v>
      </c>
      <c r="C38" s="107" t="s">
        <v>114</v>
      </c>
      <c r="D38" s="85" t="s">
        <v>72</v>
      </c>
      <c r="E38" s="89">
        <v>80</v>
      </c>
      <c r="F38" s="96">
        <v>3000</v>
      </c>
      <c r="G38" s="97">
        <f t="shared" si="3"/>
        <v>240000</v>
      </c>
      <c r="H38" s="84"/>
    </row>
    <row r="39" spans="1:8" s="11" customFormat="1" ht="21.95" customHeight="1" x14ac:dyDescent="0.25">
      <c r="A39" s="85">
        <v>3</v>
      </c>
      <c r="B39" s="106" t="s">
        <v>115</v>
      </c>
      <c r="C39" s="107" t="s">
        <v>117</v>
      </c>
      <c r="D39" s="85" t="s">
        <v>116</v>
      </c>
      <c r="E39" s="89">
        <v>80</v>
      </c>
      <c r="F39" s="96">
        <v>3000</v>
      </c>
      <c r="G39" s="97">
        <f t="shared" si="3"/>
        <v>240000</v>
      </c>
      <c r="H39" s="84"/>
    </row>
    <row r="40" spans="1:8" s="11" customFormat="1" ht="21.95" customHeight="1" x14ac:dyDescent="0.25">
      <c r="A40" s="85">
        <v>4</v>
      </c>
      <c r="B40" s="106" t="s">
        <v>118</v>
      </c>
      <c r="C40" s="108">
        <v>34680</v>
      </c>
      <c r="D40" s="85" t="s">
        <v>119</v>
      </c>
      <c r="E40" s="89">
        <v>80</v>
      </c>
      <c r="F40" s="96">
        <v>3000</v>
      </c>
      <c r="G40" s="97">
        <f t="shared" si="3"/>
        <v>240000</v>
      </c>
      <c r="H40" s="84"/>
    </row>
    <row r="41" spans="1:8" s="11" customFormat="1" ht="21.95" customHeight="1" x14ac:dyDescent="0.25">
      <c r="A41" s="85">
        <v>5</v>
      </c>
      <c r="B41" s="87" t="s">
        <v>74</v>
      </c>
      <c r="C41" s="88" t="s">
        <v>120</v>
      </c>
      <c r="D41" s="4" t="s">
        <v>54</v>
      </c>
      <c r="E41" s="89">
        <v>80</v>
      </c>
      <c r="F41" s="96">
        <v>3000</v>
      </c>
      <c r="G41" s="97">
        <f t="shared" si="3"/>
        <v>240000</v>
      </c>
      <c r="H41" s="84"/>
    </row>
    <row r="42" spans="1:8" s="11" customFormat="1" ht="21.95" customHeight="1" x14ac:dyDescent="0.25">
      <c r="A42" s="85">
        <v>6</v>
      </c>
      <c r="B42" s="87" t="s">
        <v>121</v>
      </c>
      <c r="C42" s="88" t="s">
        <v>122</v>
      </c>
      <c r="D42" s="4" t="s">
        <v>96</v>
      </c>
      <c r="E42" s="89">
        <v>80</v>
      </c>
      <c r="F42" s="96">
        <v>3000</v>
      </c>
      <c r="G42" s="97">
        <f t="shared" si="3"/>
        <v>240000</v>
      </c>
      <c r="H42" s="84"/>
    </row>
    <row r="43" spans="1:8" s="11" customFormat="1" ht="21.95" customHeight="1" x14ac:dyDescent="0.25">
      <c r="A43" s="149" t="s">
        <v>13</v>
      </c>
      <c r="B43" s="150"/>
      <c r="C43" s="100"/>
      <c r="D43" s="100"/>
      <c r="E43" s="73"/>
      <c r="F43" s="75"/>
      <c r="G43" s="76">
        <f>SUM(G37:G42)</f>
        <v>1440000</v>
      </c>
      <c r="H43" s="77"/>
    </row>
    <row r="44" spans="1:8" s="11" customFormat="1" ht="21.95" customHeight="1" x14ac:dyDescent="0.25">
      <c r="A44" s="153" t="s">
        <v>75</v>
      </c>
      <c r="B44" s="153"/>
      <c r="C44" s="153"/>
      <c r="D44" s="153"/>
      <c r="E44" s="153"/>
      <c r="F44" s="153"/>
      <c r="G44" s="153"/>
      <c r="H44" s="153"/>
    </row>
    <row r="45" spans="1:8" s="11" customFormat="1" ht="21.95" customHeight="1" x14ac:dyDescent="0.25">
      <c r="A45" s="85">
        <v>1</v>
      </c>
      <c r="B45" s="93" t="s">
        <v>78</v>
      </c>
      <c r="C45" s="109">
        <v>34271</v>
      </c>
      <c r="D45" s="89" t="s">
        <v>79</v>
      </c>
      <c r="E45" s="89">
        <v>80</v>
      </c>
      <c r="F45" s="96">
        <v>3000</v>
      </c>
      <c r="G45" s="97">
        <f t="shared" ref="G45:G50" si="4">E45*F45</f>
        <v>240000</v>
      </c>
      <c r="H45" s="110"/>
    </row>
    <row r="46" spans="1:8" s="11" customFormat="1" ht="21.95" customHeight="1" x14ac:dyDescent="0.25">
      <c r="A46" s="85">
        <v>2</v>
      </c>
      <c r="B46" s="93" t="s">
        <v>80</v>
      </c>
      <c r="C46" s="109">
        <v>35341</v>
      </c>
      <c r="D46" s="89" t="s">
        <v>79</v>
      </c>
      <c r="E46" s="89">
        <v>80</v>
      </c>
      <c r="F46" s="96">
        <v>3000</v>
      </c>
      <c r="G46" s="97">
        <f t="shared" si="4"/>
        <v>240000</v>
      </c>
      <c r="H46" s="110"/>
    </row>
    <row r="47" spans="1:8" s="11" customFormat="1" ht="21.95" customHeight="1" x14ac:dyDescent="0.25">
      <c r="A47" s="85">
        <v>3</v>
      </c>
      <c r="B47" s="93" t="s">
        <v>123</v>
      </c>
      <c r="C47" s="109">
        <v>35553</v>
      </c>
      <c r="D47" s="89" t="s">
        <v>124</v>
      </c>
      <c r="E47" s="89">
        <v>80</v>
      </c>
      <c r="F47" s="96">
        <v>3000</v>
      </c>
      <c r="G47" s="97">
        <f t="shared" si="4"/>
        <v>240000</v>
      </c>
      <c r="H47" s="110"/>
    </row>
    <row r="48" spans="1:8" s="11" customFormat="1" ht="21.95" customHeight="1" x14ac:dyDescent="0.25">
      <c r="A48" s="85">
        <v>4</v>
      </c>
      <c r="B48" s="93" t="s">
        <v>126</v>
      </c>
      <c r="C48" s="109">
        <v>35576</v>
      </c>
      <c r="D48" s="89" t="s">
        <v>125</v>
      </c>
      <c r="E48" s="89">
        <v>80</v>
      </c>
      <c r="F48" s="96">
        <v>3000</v>
      </c>
      <c r="G48" s="97">
        <f t="shared" si="4"/>
        <v>240000</v>
      </c>
      <c r="H48" s="110"/>
    </row>
    <row r="49" spans="1:8" s="11" customFormat="1" ht="21.95" customHeight="1" x14ac:dyDescent="0.25">
      <c r="A49" s="85">
        <v>5</v>
      </c>
      <c r="B49" s="93" t="s">
        <v>127</v>
      </c>
      <c r="C49" s="109">
        <v>35632</v>
      </c>
      <c r="D49" s="89" t="s">
        <v>128</v>
      </c>
      <c r="E49" s="89">
        <v>80</v>
      </c>
      <c r="F49" s="96">
        <v>3000</v>
      </c>
      <c r="G49" s="97">
        <f t="shared" si="4"/>
        <v>240000</v>
      </c>
      <c r="H49" s="110"/>
    </row>
    <row r="50" spans="1:8" s="11" customFormat="1" ht="21.95" customHeight="1" x14ac:dyDescent="0.25">
      <c r="A50" s="85">
        <v>6</v>
      </c>
      <c r="B50" s="93" t="s">
        <v>129</v>
      </c>
      <c r="C50" s="109">
        <v>35459</v>
      </c>
      <c r="D50" s="89" t="s">
        <v>128</v>
      </c>
      <c r="E50" s="89">
        <v>80</v>
      </c>
      <c r="F50" s="96">
        <v>3000</v>
      </c>
      <c r="G50" s="97">
        <f t="shared" si="4"/>
        <v>240000</v>
      </c>
      <c r="H50" s="110"/>
    </row>
    <row r="51" spans="1:8" s="11" customFormat="1" ht="21.95" customHeight="1" x14ac:dyDescent="0.25">
      <c r="A51" s="85">
        <v>7</v>
      </c>
      <c r="B51" s="93" t="s">
        <v>130</v>
      </c>
      <c r="C51" s="109">
        <v>34349</v>
      </c>
      <c r="D51" s="89" t="s">
        <v>116</v>
      </c>
      <c r="E51" s="89">
        <v>80</v>
      </c>
      <c r="F51" s="96">
        <v>3000</v>
      </c>
      <c r="G51" s="97">
        <f t="shared" si="3"/>
        <v>240000</v>
      </c>
      <c r="H51" s="84"/>
    </row>
    <row r="52" spans="1:8" s="11" customFormat="1" ht="21.95" customHeight="1" x14ac:dyDescent="0.25">
      <c r="A52" s="85">
        <v>8</v>
      </c>
      <c r="B52" s="93" t="s">
        <v>131</v>
      </c>
      <c r="C52" s="109">
        <v>35288</v>
      </c>
      <c r="D52" s="89" t="s">
        <v>77</v>
      </c>
      <c r="E52" s="89">
        <v>80</v>
      </c>
      <c r="F52" s="96">
        <v>3000</v>
      </c>
      <c r="G52" s="97">
        <f t="shared" si="3"/>
        <v>240000</v>
      </c>
      <c r="H52" s="84"/>
    </row>
    <row r="53" spans="1:8" s="11" customFormat="1" ht="21.95" customHeight="1" x14ac:dyDescent="0.25">
      <c r="A53" s="85">
        <v>9</v>
      </c>
      <c r="B53" s="93" t="s">
        <v>132</v>
      </c>
      <c r="C53" s="109">
        <v>35675</v>
      </c>
      <c r="D53" s="89" t="s">
        <v>133</v>
      </c>
      <c r="E53" s="89">
        <v>80</v>
      </c>
      <c r="F53" s="96">
        <v>3000</v>
      </c>
      <c r="G53" s="97">
        <f t="shared" si="3"/>
        <v>240000</v>
      </c>
      <c r="H53" s="84"/>
    </row>
    <row r="54" spans="1:8" s="11" customFormat="1" ht="21.95" customHeight="1" x14ac:dyDescent="0.25">
      <c r="A54" s="85">
        <v>10</v>
      </c>
      <c r="B54" s="93" t="s">
        <v>134</v>
      </c>
      <c r="C54" s="109">
        <v>35274</v>
      </c>
      <c r="D54" s="89" t="s">
        <v>135</v>
      </c>
      <c r="E54" s="89">
        <v>80</v>
      </c>
      <c r="F54" s="96">
        <v>3000</v>
      </c>
      <c r="G54" s="97">
        <f t="shared" si="3"/>
        <v>240000</v>
      </c>
      <c r="H54" s="84"/>
    </row>
    <row r="55" spans="1:8" s="11" customFormat="1" ht="21.95" customHeight="1" x14ac:dyDescent="0.25">
      <c r="A55" s="122" t="s">
        <v>13</v>
      </c>
      <c r="B55" s="122"/>
      <c r="C55" s="63"/>
      <c r="D55" s="77"/>
      <c r="E55" s="77"/>
      <c r="F55" s="75"/>
      <c r="G55" s="76">
        <f>SUM(G45:G54)</f>
        <v>2400000</v>
      </c>
      <c r="H55" s="77"/>
    </row>
    <row r="56" spans="1:8" s="11" customFormat="1" ht="21.95" customHeight="1" x14ac:dyDescent="0.25">
      <c r="A56" s="122" t="s">
        <v>81</v>
      </c>
      <c r="B56" s="122"/>
      <c r="C56" s="122"/>
      <c r="D56" s="122"/>
      <c r="E56" s="122"/>
      <c r="F56" s="122"/>
      <c r="G56" s="78">
        <f>G20+G35+G43+G55</f>
        <v>10560000</v>
      </c>
      <c r="H56" s="79"/>
    </row>
    <row r="57" spans="1:8" s="11" customFormat="1" ht="21.95" customHeight="1" x14ac:dyDescent="0.25">
      <c r="A57" s="122" t="s">
        <v>137</v>
      </c>
      <c r="B57" s="122"/>
      <c r="C57" s="122"/>
      <c r="D57" s="122"/>
      <c r="E57" s="122"/>
      <c r="F57" s="122"/>
      <c r="G57" s="122"/>
      <c r="H57" s="122"/>
    </row>
    <row r="58" spans="1:8" ht="21.95" customHeight="1" x14ac:dyDescent="0.25">
      <c r="A58" s="80"/>
      <c r="B58" s="94"/>
      <c r="C58" s="83"/>
      <c r="D58" s="80"/>
      <c r="E58" s="80"/>
      <c r="F58" s="81"/>
      <c r="G58" s="82"/>
      <c r="H58" s="80"/>
    </row>
    <row r="59" spans="1:8" ht="21.95" customHeight="1" x14ac:dyDescent="0.25">
      <c r="A59" s="111"/>
      <c r="B59" s="112"/>
      <c r="C59" s="113"/>
      <c r="D59" s="111"/>
      <c r="E59" s="154" t="s">
        <v>138</v>
      </c>
      <c r="F59" s="154"/>
      <c r="G59" s="154"/>
      <c r="H59" s="154"/>
    </row>
    <row r="60" spans="1:8" ht="21.95" customHeight="1" x14ac:dyDescent="0.25">
      <c r="A60" s="151" t="s">
        <v>141</v>
      </c>
      <c r="B60" s="151"/>
      <c r="C60" s="151"/>
      <c r="D60" s="151"/>
      <c r="E60" s="151"/>
      <c r="F60" s="151"/>
      <c r="G60" s="151"/>
      <c r="H60" s="151"/>
    </row>
    <row r="61" spans="1:8" ht="21.95" customHeight="1" x14ac:dyDescent="0.25">
      <c r="A61" s="80"/>
      <c r="B61" s="94"/>
      <c r="C61" s="83"/>
      <c r="D61" s="80"/>
      <c r="E61" s="80"/>
      <c r="F61" s="81"/>
      <c r="G61" s="82"/>
      <c r="H61" s="80"/>
    </row>
    <row r="62" spans="1:8" x14ac:dyDescent="0.25">
      <c r="A62" s="80"/>
      <c r="B62" s="94"/>
      <c r="C62" s="83"/>
      <c r="D62" s="80"/>
      <c r="E62" s="80"/>
      <c r="F62" s="81"/>
      <c r="G62" s="82"/>
      <c r="H62" s="80"/>
    </row>
    <row r="63" spans="1:8" x14ac:dyDescent="0.25">
      <c r="A63" s="80"/>
      <c r="B63" s="94"/>
      <c r="C63" s="83"/>
      <c r="D63" s="80"/>
      <c r="E63" s="80"/>
      <c r="F63" s="81"/>
      <c r="G63" s="82"/>
      <c r="H63" s="80"/>
    </row>
    <row r="64" spans="1:8" x14ac:dyDescent="0.25">
      <c r="A64" s="80"/>
      <c r="B64" s="94"/>
      <c r="C64" s="83"/>
      <c r="D64" s="80"/>
      <c r="E64" s="80"/>
      <c r="F64" s="81"/>
      <c r="G64" s="82"/>
      <c r="H64" s="80"/>
    </row>
    <row r="65" spans="1:8" x14ac:dyDescent="0.25">
      <c r="A65" s="80"/>
      <c r="B65" s="94"/>
      <c r="C65" s="83"/>
      <c r="D65" s="80"/>
      <c r="E65" s="80"/>
      <c r="F65" s="81"/>
      <c r="G65" s="152"/>
      <c r="H65" s="152"/>
    </row>
    <row r="66" spans="1:8" x14ac:dyDescent="0.25">
      <c r="A66" s="9"/>
      <c r="E66" s="9"/>
      <c r="F66" s="71"/>
      <c r="G66" s="72"/>
      <c r="H66" s="9"/>
    </row>
  </sheetData>
  <mergeCells count="14">
    <mergeCell ref="A60:H60"/>
    <mergeCell ref="G65:H65"/>
    <mergeCell ref="A43:B43"/>
    <mergeCell ref="A44:H44"/>
    <mergeCell ref="A55:B55"/>
    <mergeCell ref="A56:F56"/>
    <mergeCell ref="A57:H57"/>
    <mergeCell ref="E59:H59"/>
    <mergeCell ref="A36:H36"/>
    <mergeCell ref="A4:H4"/>
    <mergeCell ref="A1:H1"/>
    <mergeCell ref="A20:B20"/>
    <mergeCell ref="A21:H21"/>
    <mergeCell ref="A35:B35"/>
  </mergeCells>
  <pageMargins left="0.45" right="0.45" top="0.25" bottom="0.2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Biểu kê khối lượng</vt:lpstr>
      <vt:lpstr>Tính Khối lượng</vt:lpstr>
      <vt:lpstr>Thành Tiền- GV</vt:lpstr>
      <vt:lpstr>Sinh viên </vt:lpstr>
      <vt:lpstr>Tính tiền - sinh viên</vt:lpstr>
      <vt:lpstr>'Tính tiền - sinh viên'!Print_Titles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2017-04-25T10:22:22Z</cp:lastPrinted>
  <dcterms:created xsi:type="dcterms:W3CDTF">2015-05-06T02:36:44Z</dcterms:created>
  <dcterms:modified xsi:type="dcterms:W3CDTF">2017-05-04T04:41:08Z</dcterms:modified>
</cp:coreProperties>
</file>