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D:\Khảo sát SV\báo cáo việc làm\TN 2021\"/>
    </mc:Choice>
  </mc:AlternateContent>
  <xr:revisionPtr revIDLastSave="0" documentId="13_ncr:1_{63E937B8-6EE6-48C5-ABD2-9BD800800981}" xr6:coauthVersionLast="36" xr6:coauthVersionMax="36" xr10:uidLastSave="{00000000-0000-0000-0000-000000000000}"/>
  <bookViews>
    <workbookView xWindow="0" yWindow="0" windowWidth="24000" windowHeight="9630" xr2:uid="{00000000-000D-0000-FFFF-FFFF00000000}"/>
  </bookViews>
  <sheets>
    <sheet name="Tổng hợp_ok" sheetId="12" r:id="rId1"/>
  </sheets>
  <definedNames>
    <definedName name="_xlnm.Print_Titles" localSheetId="0">'Tổng hợp_ok'!$6:$9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12" l="1"/>
  <c r="L24" i="12" l="1"/>
  <c r="E24" i="12" l="1"/>
  <c r="M11" i="12"/>
  <c r="D24" i="12" l="1"/>
  <c r="K24" i="12" l="1"/>
  <c r="J24" i="12"/>
  <c r="I24" i="12"/>
  <c r="H24" i="12"/>
  <c r="F24" i="12"/>
  <c r="M23" i="12"/>
  <c r="N23" i="12"/>
  <c r="M10" i="12"/>
  <c r="N10" i="12"/>
  <c r="M24" i="12" l="1"/>
  <c r="M12" i="12" l="1"/>
  <c r="G24" i="12"/>
  <c r="N22" i="12"/>
  <c r="M22" i="12"/>
  <c r="N21" i="12"/>
  <c r="M21" i="12"/>
  <c r="N20" i="12"/>
  <c r="M20" i="12"/>
  <c r="N19" i="12"/>
  <c r="M19" i="12"/>
  <c r="N18" i="12"/>
  <c r="M18" i="12"/>
  <c r="N17" i="12"/>
  <c r="M17" i="12"/>
  <c r="N16" i="12"/>
  <c r="M16" i="12"/>
  <c r="N15" i="12"/>
  <c r="M15" i="12"/>
  <c r="N14" i="12"/>
  <c r="N13" i="12"/>
  <c r="M13" i="12"/>
  <c r="N12" i="12"/>
  <c r="N11" i="12"/>
  <c r="N24" i="12" l="1"/>
</calcChain>
</file>

<file path=xl/sharedStrings.xml><?xml version="1.0" encoding="utf-8"?>
<sst xmlns="http://schemas.openxmlformats.org/spreadsheetml/2006/main" count="39" uniqueCount="37">
  <si>
    <t>BỘ GIAO THÔNG VẬN TẢI</t>
  </si>
  <si>
    <t>Nữ</t>
  </si>
  <si>
    <t>Tình hình việc làm</t>
  </si>
  <si>
    <t>Có việc làm</t>
  </si>
  <si>
    <t>Tiếp tục học</t>
  </si>
  <si>
    <t>Chưa có việc làm</t>
  </si>
  <si>
    <t>Đúng ngành đào tạo</t>
  </si>
  <si>
    <t>Liên quan đến ngành đào tạo</t>
  </si>
  <si>
    <t>Hệ thống thông tin</t>
  </si>
  <si>
    <t>Tài chính ngân hàng</t>
  </si>
  <si>
    <t>Kế toán</t>
  </si>
  <si>
    <t>Kinh tế xây dựng</t>
  </si>
  <si>
    <t>Truyền thông và mạng máy tính</t>
  </si>
  <si>
    <t>Quản trị kinh doanh</t>
  </si>
  <si>
    <t>MẪU SỐ 1</t>
  </si>
  <si>
    <t xml:space="preserve">      TRƯỜNG ĐẠI HỌC CÔNG NGHỆ GTVT</t>
  </si>
  <si>
    <t>TT</t>
  </si>
  <si>
    <t>Mã ngành</t>
  </si>
  <si>
    <t>Tên ngành đào tạo</t>
  </si>
  <si>
    <t>Số SVTN</t>
  </si>
  <si>
    <t>Số SV phản hồi</t>
  </si>
  <si>
    <t>Tỷ lệ SV có việc làm/tổng số sinh viên phản hồi
(%)</t>
  </si>
  <si>
    <t>Tỷ lệ SV có việc làm/tổng số sinh viên tốt nghiệp
(%)</t>
  </si>
  <si>
    <t>Tổng số</t>
  </si>
  <si>
    <t>Không liên quan đến  ngành đào tạo</t>
  </si>
  <si>
    <t>Công nghệ kỹ thuật công trình xây dựng</t>
  </si>
  <si>
    <t>Công nghệ kỹ thuật cơ khí</t>
  </si>
  <si>
    <t>Công nghệ kỹ thuật điện tử, truyền thông</t>
  </si>
  <si>
    <t>Công nghệ kỹ thuật giao thông</t>
  </si>
  <si>
    <t>Công nghệ kỹ thuật Ô tô</t>
  </si>
  <si>
    <t>Công nghệ kỹ thuật môi trường</t>
  </si>
  <si>
    <t>TỔNG CỘNG</t>
  </si>
  <si>
    <t>Cơ Điện tử</t>
  </si>
  <si>
    <t xml:space="preserve">Khai thác vận tải </t>
  </si>
  <si>
    <t>BÁO CÁO TÌNH HÌNH VIỆC LÀM CỦA SINH VIÊN TỐT NGHIỆP NĂM 2021 - HỆ ĐẠI HỌC CHÍNH QUY</t>
  </si>
  <si>
    <r>
      <t xml:space="preserve">                </t>
    </r>
    <r>
      <rPr>
        <sz val="12"/>
        <color theme="1"/>
        <rFont val="Times New Roman"/>
        <family val="1"/>
        <charset val="163"/>
      </rPr>
      <t>Hà Nội</t>
    </r>
    <r>
      <rPr>
        <i/>
        <sz val="12"/>
        <color theme="1"/>
        <rFont val="Times New Roman"/>
        <family val="1"/>
      </rPr>
      <t>, ngày 28 tháng 12 năm 2021</t>
    </r>
  </si>
  <si>
    <t xml:space="preserve">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</si>
</sst>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  <charset val="163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30"/>
      <name val="Arial"/>
      <family val="2"/>
    </font>
    <font>
      <sz val="10"/>
      <color indexed="8"/>
      <name val="Arial"/>
      <family val="2"/>
      <charset val="1"/>
    </font>
    <font>
      <u/>
      <sz val="8.5"/>
      <color theme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2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 applyNumberFormat="0" applyFill="0" applyBorder="0" applyAlignment="0" applyProtection="0"/>
    <xf numFmtId="0" fontId="6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1" fillId="0" borderId="0"/>
    <xf numFmtId="0" fontId="6" fillId="0" borderId="0"/>
    <xf numFmtId="0" fontId="2" fillId="0" borderId="0" applyNumberFormat="0" applyFill="0" applyBorder="0" applyAlignment="0" applyProtection="0"/>
    <xf numFmtId="0" fontId="12" fillId="0" borderId="0"/>
    <xf numFmtId="0" fontId="17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4" fontId="15" fillId="2" borderId="1" xfId="15" applyNumberFormat="1" applyFont="1" applyFill="1" applyBorder="1" applyAlignment="1">
      <alignment horizontal="center" vertical="center" wrapText="1"/>
    </xf>
    <xf numFmtId="0" fontId="12" fillId="2" borderId="0" xfId="15" applyFill="1"/>
    <xf numFmtId="4" fontId="12" fillId="2" borderId="0" xfId="15" applyNumberFormat="1" applyFill="1"/>
    <xf numFmtId="4" fontId="12" fillId="2" borderId="0" xfId="15" applyNumberFormat="1" applyFill="1" applyAlignment="1">
      <alignment vertical="center"/>
    </xf>
    <xf numFmtId="0" fontId="12" fillId="2" borderId="0" xfId="15" applyFill="1" applyAlignment="1">
      <alignment vertical="center"/>
    </xf>
    <xf numFmtId="0" fontId="16" fillId="2" borderId="0" xfId="15" applyFont="1" applyFill="1" applyAlignment="1">
      <alignment horizontal="center"/>
    </xf>
    <xf numFmtId="0" fontId="12" fillId="2" borderId="0" xfId="15" applyFont="1" applyFill="1" applyAlignment="1">
      <alignment horizontal="center" vertical="center"/>
    </xf>
    <xf numFmtId="0" fontId="12" fillId="2" borderId="0" xfId="15" applyFill="1" applyAlignment="1">
      <alignment wrapText="1"/>
    </xf>
    <xf numFmtId="0" fontId="14" fillId="2" borderId="1" xfId="15" applyFont="1" applyFill="1" applyBorder="1" applyAlignment="1">
      <alignment horizontal="center" vertical="center" wrapText="1"/>
    </xf>
    <xf numFmtId="0" fontId="15" fillId="2" borderId="1" xfId="15" applyFont="1" applyFill="1" applyBorder="1" applyAlignment="1">
      <alignment horizontal="center" vertical="center" wrapText="1"/>
    </xf>
    <xf numFmtId="4" fontId="22" fillId="2" borderId="0" xfId="15" applyNumberFormat="1" applyFont="1" applyFill="1" applyAlignment="1">
      <alignment vertical="center"/>
    </xf>
    <xf numFmtId="0" fontId="22" fillId="2" borderId="0" xfId="15" applyFont="1" applyFill="1" applyAlignment="1">
      <alignment vertical="center"/>
    </xf>
    <xf numFmtId="0" fontId="15" fillId="2" borderId="0" xfId="15" applyFont="1" applyFill="1" applyAlignment="1">
      <alignment horizontal="center" vertical="center"/>
    </xf>
    <xf numFmtId="0" fontId="15" fillId="2" borderId="1" xfId="16" applyFont="1" applyFill="1" applyBorder="1" applyAlignment="1" applyProtection="1">
      <alignment vertical="center" wrapText="1" shrinkToFit="1"/>
      <protection hidden="1"/>
    </xf>
    <xf numFmtId="0" fontId="15" fillId="2" borderId="1" xfId="15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4" fontId="22" fillId="2" borderId="0" xfId="15" applyNumberFormat="1" applyFont="1" applyFill="1" applyAlignment="1">
      <alignment horizontal="center" vertical="center"/>
    </xf>
    <xf numFmtId="4" fontId="14" fillId="2" borderId="1" xfId="15" applyNumberFormat="1" applyFont="1" applyFill="1" applyBorder="1" applyAlignment="1">
      <alignment horizontal="center" vertical="center" wrapText="1"/>
    </xf>
    <xf numFmtId="4" fontId="18" fillId="2" borderId="0" xfId="15" applyNumberFormat="1" applyFont="1" applyFill="1" applyAlignment="1">
      <alignment vertical="center"/>
    </xf>
    <xf numFmtId="0" fontId="18" fillId="2" borderId="0" xfId="15" applyFont="1" applyFill="1" applyAlignment="1">
      <alignment vertical="center"/>
    </xf>
    <xf numFmtId="0" fontId="20" fillId="2" borderId="0" xfId="15" applyFont="1" applyFill="1" applyAlignment="1">
      <alignment horizontal="justify"/>
    </xf>
    <xf numFmtId="0" fontId="21" fillId="2" borderId="0" xfId="15" applyFont="1" applyFill="1" applyAlignment="1">
      <alignment horizontal="justify"/>
    </xf>
    <xf numFmtId="0" fontId="14" fillId="2" borderId="0" xfId="15" applyFont="1" applyFill="1" applyAlignment="1">
      <alignment vertical="center"/>
    </xf>
    <xf numFmtId="0" fontId="14" fillId="2" borderId="0" xfId="15" applyFont="1" applyFill="1"/>
    <xf numFmtId="0" fontId="13" fillId="2" borderId="0" xfId="15" applyFont="1" applyFill="1" applyAlignment="1">
      <alignment horizontal="center"/>
    </xf>
    <xf numFmtId="0" fontId="15" fillId="2" borderId="0" xfId="15" applyFont="1" applyFill="1" applyAlignment="1">
      <alignment horizontal="center" vertical="top" wrapText="1"/>
    </xf>
    <xf numFmtId="0" fontId="14" fillId="2" borderId="0" xfId="15" applyFont="1" applyFill="1" applyAlignment="1">
      <alignment horizontal="center" vertical="top" wrapText="1"/>
    </xf>
    <xf numFmtId="0" fontId="14" fillId="2" borderId="0" xfId="15" applyFont="1" applyFill="1" applyAlignment="1">
      <alignment horizontal="center" vertical="center"/>
    </xf>
    <xf numFmtId="0" fontId="14" fillId="2" borderId="1" xfId="15" applyFont="1" applyFill="1" applyBorder="1" applyAlignment="1">
      <alignment horizontal="center" vertical="center" wrapText="1"/>
    </xf>
    <xf numFmtId="0" fontId="14" fillId="2" borderId="5" xfId="15" applyFont="1" applyFill="1" applyBorder="1" applyAlignment="1">
      <alignment horizontal="center" vertical="center" wrapText="1"/>
    </xf>
    <xf numFmtId="0" fontId="14" fillId="2" borderId="6" xfId="15" applyFont="1" applyFill="1" applyBorder="1" applyAlignment="1">
      <alignment horizontal="center" vertical="center" wrapText="1"/>
    </xf>
    <xf numFmtId="0" fontId="14" fillId="2" borderId="7" xfId="15" applyFont="1" applyFill="1" applyBorder="1" applyAlignment="1">
      <alignment horizontal="center" vertical="center" wrapText="1"/>
    </xf>
    <xf numFmtId="0" fontId="14" fillId="2" borderId="8" xfId="15" applyFont="1" applyFill="1" applyBorder="1" applyAlignment="1">
      <alignment horizontal="center" vertical="center" wrapText="1"/>
    </xf>
    <xf numFmtId="0" fontId="14" fillId="2" borderId="9" xfId="15" applyFont="1" applyFill="1" applyBorder="1" applyAlignment="1">
      <alignment horizontal="center" vertical="center" wrapText="1"/>
    </xf>
    <xf numFmtId="0" fontId="14" fillId="2" borderId="10" xfId="15" applyFont="1" applyFill="1" applyBorder="1" applyAlignment="1">
      <alignment horizontal="center" vertical="center" wrapText="1"/>
    </xf>
    <xf numFmtId="4" fontId="14" fillId="2" borderId="2" xfId="15" applyNumberFormat="1" applyFont="1" applyFill="1" applyBorder="1" applyAlignment="1">
      <alignment horizontal="center" vertical="center" wrapText="1"/>
    </xf>
    <xf numFmtId="4" fontId="14" fillId="2" borderId="4" xfId="15" applyNumberFormat="1" applyFont="1" applyFill="1" applyBorder="1" applyAlignment="1">
      <alignment horizontal="center" vertical="center" wrapText="1"/>
    </xf>
    <xf numFmtId="4" fontId="14" fillId="2" borderId="3" xfId="15" applyNumberFormat="1" applyFont="1" applyFill="1" applyBorder="1" applyAlignment="1">
      <alignment horizontal="center" vertical="center" wrapText="1"/>
    </xf>
    <xf numFmtId="0" fontId="14" fillId="2" borderId="2" xfId="15" applyFont="1" applyFill="1" applyBorder="1" applyAlignment="1">
      <alignment horizontal="center" vertical="center" wrapText="1"/>
    </xf>
    <xf numFmtId="0" fontId="14" fillId="2" borderId="4" xfId="15" applyFont="1" applyFill="1" applyBorder="1" applyAlignment="1">
      <alignment horizontal="center" vertical="center" wrapText="1"/>
    </xf>
    <xf numFmtId="0" fontId="14" fillId="2" borderId="3" xfId="15" applyFont="1" applyFill="1" applyBorder="1" applyAlignment="1">
      <alignment horizontal="center" vertical="center" wrapText="1"/>
    </xf>
    <xf numFmtId="0" fontId="20" fillId="2" borderId="0" xfId="15" applyFont="1" applyFill="1" applyAlignment="1">
      <alignment horizontal="center"/>
    </xf>
    <xf numFmtId="0" fontId="14" fillId="2" borderId="0" xfId="15" applyFont="1" applyFill="1" applyAlignment="1">
      <alignment horizontal="center"/>
    </xf>
  </cellXfs>
  <cellStyles count="18">
    <cellStyle name="Excel Built-in Normal" xfId="8" xr:uid="{00000000-0005-0000-0000-000000000000}"/>
    <cellStyle name="Hyperlink 2" xfId="2" xr:uid="{00000000-0005-0000-0000-000001000000}"/>
    <cellStyle name="Hyperlink 2 2" xfId="10" xr:uid="{00000000-0005-0000-0000-000002000000}"/>
    <cellStyle name="Hyperlink 2 2 2" xfId="17" xr:uid="{00000000-0005-0000-0000-000003000000}"/>
    <cellStyle name="Hyperlink 3" xfId="3" xr:uid="{00000000-0005-0000-0000-000004000000}"/>
    <cellStyle name="Hyperlink 4" xfId="4" xr:uid="{00000000-0005-0000-0000-000005000000}"/>
    <cellStyle name="Hyperlink 5" xfId="6" xr:uid="{00000000-0005-0000-0000-000006000000}"/>
    <cellStyle name="Hyperlink 6" xfId="9" xr:uid="{00000000-0005-0000-0000-000007000000}"/>
    <cellStyle name="Hyperlink 6 2" xfId="14" xr:uid="{00000000-0005-0000-0000-000008000000}"/>
    <cellStyle name="Normal" xfId="0" builtinId="0"/>
    <cellStyle name="Normal 2" xfId="1" xr:uid="{00000000-0005-0000-0000-00000A000000}"/>
    <cellStyle name="Normal 2 2" xfId="5" xr:uid="{00000000-0005-0000-0000-00000B000000}"/>
    <cellStyle name="Normal 2 3" xfId="7" xr:uid="{00000000-0005-0000-0000-00000C000000}"/>
    <cellStyle name="Normal 3" xfId="15" xr:uid="{00000000-0005-0000-0000-00000D000000}"/>
    <cellStyle name="Normal 3 2" xfId="16" xr:uid="{00000000-0005-0000-0000-00000E000000}"/>
    <cellStyle name="Normal 4" xfId="11" xr:uid="{00000000-0005-0000-0000-00000F000000}"/>
    <cellStyle name="Normal 4 2" xfId="13" xr:uid="{00000000-0005-0000-0000-000010000000}"/>
    <cellStyle name="Text" xfId="12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2382</xdr:colOff>
      <xdr:row>2</xdr:row>
      <xdr:rowOff>233363</xdr:rowOff>
    </xdr:from>
    <xdr:to>
      <xdr:col>3</xdr:col>
      <xdr:colOff>240506</xdr:colOff>
      <xdr:row>2</xdr:row>
      <xdr:rowOff>233363</xdr:rowOff>
    </xdr:to>
    <xdr:sp macro="" textlink="">
      <xdr:nvSpPr>
        <xdr:cNvPr id="2" name="Straight Connector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335882" y="976313"/>
          <a:ext cx="194309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topLeftCell="A19" workbookViewId="0">
      <selection activeCell="M30" sqref="M30"/>
    </sheetView>
  </sheetViews>
  <sheetFormatPr defaultRowHeight="15.75" x14ac:dyDescent="0.25"/>
  <cols>
    <col min="1" max="1" width="5.5703125" style="2" customWidth="1"/>
    <col min="2" max="2" width="11.7109375" style="7" customWidth="1"/>
    <col min="3" max="3" width="30.140625" style="8" customWidth="1"/>
    <col min="4" max="4" width="8.140625" style="2" customWidth="1"/>
    <col min="5" max="5" width="7" style="2" customWidth="1"/>
    <col min="6" max="6" width="7.7109375" style="2" customWidth="1"/>
    <col min="7" max="7" width="8.5703125" style="2" customWidth="1"/>
    <col min="8" max="10" width="9" style="2" customWidth="1"/>
    <col min="11" max="11" width="7.7109375" style="2" customWidth="1"/>
    <col min="12" max="12" width="8.42578125" style="2" customWidth="1"/>
    <col min="13" max="13" width="15.42578125" style="3" customWidth="1"/>
    <col min="14" max="14" width="10.28515625" style="3" customWidth="1"/>
    <col min="15" max="15" width="14.140625" style="3" customWidth="1"/>
    <col min="16" max="16" width="12" style="3" customWidth="1"/>
    <col min="17" max="17" width="17.28515625" style="3" customWidth="1"/>
    <col min="18" max="16384" width="9.140625" style="2"/>
  </cols>
  <sheetData>
    <row r="1" spans="1:22" x14ac:dyDescent="0.25">
      <c r="A1" s="25" t="s">
        <v>14</v>
      </c>
      <c r="B1" s="25"/>
      <c r="C1" s="25"/>
      <c r="D1" s="25"/>
    </row>
    <row r="2" spans="1:22" ht="19.5" customHeight="1" x14ac:dyDescent="0.25">
      <c r="A2" s="26" t="s">
        <v>0</v>
      </c>
      <c r="B2" s="26"/>
      <c r="C2" s="26"/>
      <c r="D2" s="26"/>
      <c r="E2" s="26"/>
    </row>
    <row r="3" spans="1:22" ht="27" customHeight="1" x14ac:dyDescent="0.25">
      <c r="A3" s="27" t="s">
        <v>15</v>
      </c>
      <c r="B3" s="27"/>
      <c r="C3" s="27"/>
      <c r="D3" s="27"/>
      <c r="E3" s="27"/>
    </row>
    <row r="4" spans="1:22" s="5" customFormat="1" ht="29.25" customHeight="1" x14ac:dyDescent="0.25">
      <c r="A4" s="28" t="s">
        <v>34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4"/>
      <c r="P4" s="4"/>
      <c r="Q4" s="4"/>
    </row>
    <row r="5" spans="1:22" ht="18.75" x14ac:dyDescent="0.3">
      <c r="A5" s="6"/>
    </row>
    <row r="6" spans="1:22" ht="24" customHeight="1" x14ac:dyDescent="0.25">
      <c r="A6" s="29" t="s">
        <v>16</v>
      </c>
      <c r="B6" s="29" t="s">
        <v>17</v>
      </c>
      <c r="C6" s="29" t="s">
        <v>18</v>
      </c>
      <c r="D6" s="30" t="s">
        <v>19</v>
      </c>
      <c r="E6" s="31"/>
      <c r="F6" s="30" t="s">
        <v>20</v>
      </c>
      <c r="G6" s="31"/>
      <c r="H6" s="29" t="s">
        <v>2</v>
      </c>
      <c r="I6" s="29"/>
      <c r="J6" s="29"/>
      <c r="K6" s="29"/>
      <c r="L6" s="29"/>
      <c r="M6" s="36" t="s">
        <v>21</v>
      </c>
      <c r="N6" s="36" t="s">
        <v>22</v>
      </c>
      <c r="O6" s="2"/>
      <c r="P6" s="2"/>
      <c r="Q6" s="2"/>
    </row>
    <row r="7" spans="1:22" ht="49.5" customHeight="1" x14ac:dyDescent="0.25">
      <c r="A7" s="29"/>
      <c r="B7" s="29"/>
      <c r="C7" s="29"/>
      <c r="D7" s="32"/>
      <c r="E7" s="33"/>
      <c r="F7" s="32"/>
      <c r="G7" s="33"/>
      <c r="H7" s="29" t="s">
        <v>3</v>
      </c>
      <c r="I7" s="29"/>
      <c r="J7" s="29"/>
      <c r="K7" s="39" t="s">
        <v>4</v>
      </c>
      <c r="L7" s="39" t="s">
        <v>5</v>
      </c>
      <c r="M7" s="37"/>
      <c r="N7" s="37"/>
      <c r="O7" s="2"/>
      <c r="P7" s="2"/>
      <c r="Q7" s="2"/>
    </row>
    <row r="8" spans="1:22" ht="17.25" customHeight="1" x14ac:dyDescent="0.25">
      <c r="A8" s="29"/>
      <c r="B8" s="29"/>
      <c r="C8" s="29"/>
      <c r="D8" s="34"/>
      <c r="E8" s="35"/>
      <c r="F8" s="34"/>
      <c r="G8" s="35"/>
      <c r="H8" s="29"/>
      <c r="I8" s="29"/>
      <c r="J8" s="29"/>
      <c r="K8" s="40"/>
      <c r="L8" s="40"/>
      <c r="M8" s="37"/>
      <c r="N8" s="37"/>
      <c r="O8" s="2"/>
      <c r="P8" s="2"/>
      <c r="Q8" s="2"/>
    </row>
    <row r="9" spans="1:22" ht="109.5" customHeight="1" x14ac:dyDescent="0.25">
      <c r="A9" s="29"/>
      <c r="B9" s="29"/>
      <c r="C9" s="29"/>
      <c r="D9" s="9" t="s">
        <v>23</v>
      </c>
      <c r="E9" s="9" t="s">
        <v>1</v>
      </c>
      <c r="F9" s="9" t="s">
        <v>23</v>
      </c>
      <c r="G9" s="9" t="s">
        <v>1</v>
      </c>
      <c r="H9" s="9" t="s">
        <v>6</v>
      </c>
      <c r="I9" s="9" t="s">
        <v>7</v>
      </c>
      <c r="J9" s="9" t="s">
        <v>24</v>
      </c>
      <c r="K9" s="41"/>
      <c r="L9" s="41"/>
      <c r="M9" s="38"/>
      <c r="N9" s="38"/>
      <c r="O9" s="2"/>
      <c r="P9" s="2"/>
      <c r="Q9" s="2"/>
    </row>
    <row r="10" spans="1:22" s="12" customFormat="1" x14ac:dyDescent="0.25">
      <c r="A10" s="10">
        <v>1</v>
      </c>
      <c r="B10" s="10">
        <v>7510203</v>
      </c>
      <c r="C10" s="10" t="s">
        <v>32</v>
      </c>
      <c r="D10" s="10">
        <v>38</v>
      </c>
      <c r="E10" s="10">
        <v>1</v>
      </c>
      <c r="F10" s="10">
        <v>36</v>
      </c>
      <c r="G10" s="10">
        <v>1</v>
      </c>
      <c r="H10" s="10">
        <v>13</v>
      </c>
      <c r="I10" s="10">
        <v>10</v>
      </c>
      <c r="J10" s="10">
        <v>10</v>
      </c>
      <c r="K10" s="10">
        <v>1</v>
      </c>
      <c r="L10" s="10">
        <v>2</v>
      </c>
      <c r="M10" s="1">
        <f>(H10+I10+J10+K10)/F10*100</f>
        <v>94.444444444444443</v>
      </c>
      <c r="N10" s="1">
        <f>(H10+I10+J10+K10)/D10*100</f>
        <v>89.473684210526315</v>
      </c>
      <c r="O10" s="11"/>
      <c r="P10" s="11"/>
      <c r="Q10" s="11"/>
    </row>
    <row r="11" spans="1:22" s="12" customFormat="1" ht="31.5" x14ac:dyDescent="0.25">
      <c r="A11" s="10">
        <v>2</v>
      </c>
      <c r="B11" s="13">
        <v>7510102</v>
      </c>
      <c r="C11" s="14" t="s">
        <v>25</v>
      </c>
      <c r="D11" s="10">
        <v>65</v>
      </c>
      <c r="E11" s="10">
        <v>3</v>
      </c>
      <c r="F11" s="10">
        <v>65</v>
      </c>
      <c r="G11" s="10">
        <v>3</v>
      </c>
      <c r="H11" s="10">
        <v>29</v>
      </c>
      <c r="I11" s="10">
        <v>15</v>
      </c>
      <c r="J11" s="10">
        <v>15</v>
      </c>
      <c r="K11" s="10">
        <v>0</v>
      </c>
      <c r="L11" s="10">
        <v>6</v>
      </c>
      <c r="M11" s="1">
        <f>(H11+I11+J11+K11)/F11*100</f>
        <v>90.769230769230774</v>
      </c>
      <c r="N11" s="1">
        <f>(H11+I11+J11+K11)/D11*100</f>
        <v>90.769230769230774</v>
      </c>
      <c r="O11" s="11"/>
      <c r="P11" s="11"/>
      <c r="Q11" s="11"/>
    </row>
    <row r="12" spans="1:22" s="12" customFormat="1" ht="24.75" customHeight="1" x14ac:dyDescent="0.25">
      <c r="A12" s="10">
        <v>3</v>
      </c>
      <c r="B12" s="10">
        <v>7510201</v>
      </c>
      <c r="C12" s="14" t="s">
        <v>26</v>
      </c>
      <c r="D12" s="10">
        <v>57</v>
      </c>
      <c r="E12" s="10">
        <v>0</v>
      </c>
      <c r="F12" s="10">
        <v>56</v>
      </c>
      <c r="G12" s="10">
        <v>0</v>
      </c>
      <c r="H12" s="10">
        <v>26</v>
      </c>
      <c r="I12" s="10">
        <v>11</v>
      </c>
      <c r="J12" s="10">
        <v>14</v>
      </c>
      <c r="K12" s="10">
        <v>0</v>
      </c>
      <c r="L12" s="10">
        <v>5</v>
      </c>
      <c r="M12" s="1">
        <f>(H12+I12+J12+K12)/F12*100</f>
        <v>91.071428571428569</v>
      </c>
      <c r="N12" s="1">
        <f t="shared" ref="N12:N22" si="0">(H12+I12+J12+K12)/D12*100</f>
        <v>89.473684210526315</v>
      </c>
      <c r="O12" s="11"/>
      <c r="P12" s="11"/>
      <c r="Q12" s="11"/>
      <c r="V12" s="12" t="s">
        <v>36</v>
      </c>
    </row>
    <row r="13" spans="1:22" s="12" customFormat="1" ht="31.5" x14ac:dyDescent="0.25">
      <c r="A13" s="10">
        <v>4</v>
      </c>
      <c r="B13" s="10">
        <v>7510302</v>
      </c>
      <c r="C13" s="14" t="s">
        <v>27</v>
      </c>
      <c r="D13" s="10">
        <v>44</v>
      </c>
      <c r="E13" s="10">
        <v>9</v>
      </c>
      <c r="F13" s="10">
        <v>43</v>
      </c>
      <c r="G13" s="10">
        <v>8</v>
      </c>
      <c r="H13" s="10">
        <v>17</v>
      </c>
      <c r="I13" s="10">
        <v>10</v>
      </c>
      <c r="J13" s="10">
        <v>10</v>
      </c>
      <c r="K13" s="10">
        <v>0</v>
      </c>
      <c r="L13" s="10">
        <v>6</v>
      </c>
      <c r="M13" s="1">
        <f t="shared" ref="M13:M22" si="1">(H13+I13+J13+K13)/F13*100</f>
        <v>86.04651162790698</v>
      </c>
      <c r="N13" s="1">
        <f t="shared" si="0"/>
        <v>84.090909090909093</v>
      </c>
      <c r="O13" s="11"/>
      <c r="P13" s="11"/>
      <c r="Q13" s="11"/>
    </row>
    <row r="14" spans="1:22" s="12" customFormat="1" ht="27" customHeight="1" x14ac:dyDescent="0.25">
      <c r="A14" s="10">
        <v>5</v>
      </c>
      <c r="B14" s="10">
        <v>7510104</v>
      </c>
      <c r="C14" s="14" t="s">
        <v>28</v>
      </c>
      <c r="D14" s="10">
        <v>243</v>
      </c>
      <c r="E14" s="10">
        <v>3</v>
      </c>
      <c r="F14" s="10">
        <v>240</v>
      </c>
      <c r="G14" s="10">
        <v>3</v>
      </c>
      <c r="H14" s="10">
        <v>115</v>
      </c>
      <c r="I14" s="10">
        <v>76</v>
      </c>
      <c r="J14" s="10">
        <v>40</v>
      </c>
      <c r="K14" s="10">
        <v>2</v>
      </c>
      <c r="L14" s="10">
        <v>7</v>
      </c>
      <c r="M14" s="1">
        <f>(H14+I14+J14+K14)/F14*100</f>
        <v>97.083333333333329</v>
      </c>
      <c r="N14" s="1">
        <f t="shared" si="0"/>
        <v>95.884773662551439</v>
      </c>
      <c r="O14" s="11"/>
      <c r="P14" s="11"/>
      <c r="Q14" s="11"/>
    </row>
    <row r="15" spans="1:22" s="12" customFormat="1" ht="22.5" customHeight="1" x14ac:dyDescent="0.25">
      <c r="A15" s="10">
        <v>6</v>
      </c>
      <c r="B15" s="10">
        <v>7510205</v>
      </c>
      <c r="C15" s="14" t="s">
        <v>29</v>
      </c>
      <c r="D15" s="10">
        <v>169</v>
      </c>
      <c r="E15" s="10">
        <v>0</v>
      </c>
      <c r="F15" s="10">
        <v>168</v>
      </c>
      <c r="G15" s="10">
        <v>0</v>
      </c>
      <c r="H15" s="10">
        <v>85</v>
      </c>
      <c r="I15" s="10">
        <v>49</v>
      </c>
      <c r="J15" s="10">
        <v>24</v>
      </c>
      <c r="K15" s="10">
        <v>0</v>
      </c>
      <c r="L15" s="10">
        <v>10</v>
      </c>
      <c r="M15" s="1">
        <f t="shared" si="1"/>
        <v>94.047619047619051</v>
      </c>
      <c r="N15" s="1">
        <f t="shared" si="0"/>
        <v>93.491124260355036</v>
      </c>
      <c r="O15" s="11"/>
      <c r="P15" s="11"/>
      <c r="Q15" s="11"/>
    </row>
    <row r="16" spans="1:22" s="12" customFormat="1" ht="23.25" customHeight="1" x14ac:dyDescent="0.25">
      <c r="A16" s="10">
        <v>7</v>
      </c>
      <c r="B16" s="10">
        <v>7480104</v>
      </c>
      <c r="C16" s="14" t="s">
        <v>8</v>
      </c>
      <c r="D16" s="10">
        <v>76</v>
      </c>
      <c r="E16" s="10">
        <v>17</v>
      </c>
      <c r="F16" s="10">
        <v>76</v>
      </c>
      <c r="G16" s="10">
        <v>17</v>
      </c>
      <c r="H16" s="10">
        <v>47</v>
      </c>
      <c r="I16" s="10">
        <v>14</v>
      </c>
      <c r="J16" s="10">
        <v>11</v>
      </c>
      <c r="K16" s="10">
        <v>0</v>
      </c>
      <c r="L16" s="10">
        <v>4</v>
      </c>
      <c r="M16" s="1">
        <f t="shared" si="1"/>
        <v>94.73684210526315</v>
      </c>
      <c r="N16" s="1">
        <f t="shared" si="0"/>
        <v>94.73684210526315</v>
      </c>
      <c r="O16" s="11"/>
      <c r="P16" s="11"/>
      <c r="Q16" s="11"/>
    </row>
    <row r="17" spans="1:17" s="12" customFormat="1" ht="21.75" customHeight="1" x14ac:dyDescent="0.25">
      <c r="A17" s="10">
        <v>8</v>
      </c>
      <c r="B17" s="10">
        <v>7340301</v>
      </c>
      <c r="C17" s="14" t="s">
        <v>10</v>
      </c>
      <c r="D17" s="10">
        <v>169</v>
      </c>
      <c r="E17" s="10">
        <v>163</v>
      </c>
      <c r="F17" s="10">
        <v>166</v>
      </c>
      <c r="G17" s="10">
        <v>160</v>
      </c>
      <c r="H17" s="10">
        <v>102</v>
      </c>
      <c r="I17" s="10">
        <v>36</v>
      </c>
      <c r="J17" s="10">
        <v>23</v>
      </c>
      <c r="K17" s="10">
        <v>0</v>
      </c>
      <c r="L17" s="10">
        <v>5</v>
      </c>
      <c r="M17" s="1">
        <f t="shared" si="1"/>
        <v>96.98795180722891</v>
      </c>
      <c r="N17" s="1">
        <f t="shared" si="0"/>
        <v>95.26627218934911</v>
      </c>
      <c r="O17" s="11"/>
      <c r="P17" s="11"/>
      <c r="Q17" s="11"/>
    </row>
    <row r="18" spans="1:17" s="12" customFormat="1" ht="21.75" customHeight="1" x14ac:dyDescent="0.25">
      <c r="A18" s="10">
        <v>9</v>
      </c>
      <c r="B18" s="13">
        <v>7580301</v>
      </c>
      <c r="C18" s="14" t="s">
        <v>11</v>
      </c>
      <c r="D18" s="10">
        <v>103</v>
      </c>
      <c r="E18" s="10">
        <v>65</v>
      </c>
      <c r="F18" s="10">
        <v>100</v>
      </c>
      <c r="G18" s="10">
        <v>63</v>
      </c>
      <c r="H18" s="10">
        <v>46</v>
      </c>
      <c r="I18" s="10">
        <v>23</v>
      </c>
      <c r="J18" s="10">
        <v>25</v>
      </c>
      <c r="K18" s="10">
        <v>0</v>
      </c>
      <c r="L18" s="10">
        <v>6</v>
      </c>
      <c r="M18" s="1">
        <f t="shared" si="1"/>
        <v>94</v>
      </c>
      <c r="N18" s="1">
        <f t="shared" si="0"/>
        <v>91.262135922330103</v>
      </c>
      <c r="O18" s="11"/>
      <c r="P18" s="11"/>
      <c r="Q18" s="11"/>
    </row>
    <row r="19" spans="1:17" s="12" customFormat="1" ht="21.75" customHeight="1" x14ac:dyDescent="0.25">
      <c r="A19" s="10">
        <v>10</v>
      </c>
      <c r="B19" s="10">
        <v>7340101</v>
      </c>
      <c r="C19" s="14" t="s">
        <v>13</v>
      </c>
      <c r="D19" s="10">
        <v>57</v>
      </c>
      <c r="E19" s="10">
        <v>38</v>
      </c>
      <c r="F19" s="10">
        <v>56</v>
      </c>
      <c r="G19" s="10">
        <v>37</v>
      </c>
      <c r="H19" s="10">
        <v>23</v>
      </c>
      <c r="I19" s="10">
        <v>16</v>
      </c>
      <c r="J19" s="10">
        <v>13</v>
      </c>
      <c r="K19" s="10">
        <v>1</v>
      </c>
      <c r="L19" s="10">
        <v>3</v>
      </c>
      <c r="M19" s="1">
        <f t="shared" si="1"/>
        <v>94.642857142857139</v>
      </c>
      <c r="N19" s="1">
        <f t="shared" si="0"/>
        <v>92.982456140350877</v>
      </c>
      <c r="O19" s="11"/>
      <c r="P19" s="11"/>
      <c r="Q19" s="11"/>
    </row>
    <row r="20" spans="1:17" s="12" customFormat="1" ht="27" customHeight="1" x14ac:dyDescent="0.25">
      <c r="A20" s="10">
        <v>11</v>
      </c>
      <c r="B20" s="15">
        <v>7510406</v>
      </c>
      <c r="C20" s="14" t="s">
        <v>30</v>
      </c>
      <c r="D20" s="10">
        <v>10</v>
      </c>
      <c r="E20" s="10">
        <v>4</v>
      </c>
      <c r="F20" s="10">
        <v>10</v>
      </c>
      <c r="G20" s="10">
        <v>4</v>
      </c>
      <c r="H20" s="10">
        <v>3</v>
      </c>
      <c r="I20" s="10">
        <v>6</v>
      </c>
      <c r="J20" s="10">
        <v>1</v>
      </c>
      <c r="K20" s="10">
        <v>0</v>
      </c>
      <c r="L20" s="10">
        <v>0</v>
      </c>
      <c r="M20" s="1">
        <f t="shared" si="1"/>
        <v>100</v>
      </c>
      <c r="N20" s="1">
        <f t="shared" si="0"/>
        <v>100</v>
      </c>
      <c r="O20" s="11"/>
      <c r="P20" s="11"/>
      <c r="Q20" s="11"/>
    </row>
    <row r="21" spans="1:17" s="12" customFormat="1" ht="24" customHeight="1" x14ac:dyDescent="0.25">
      <c r="A21" s="10">
        <v>12</v>
      </c>
      <c r="B21" s="15">
        <v>7340201</v>
      </c>
      <c r="C21" s="14" t="s">
        <v>9</v>
      </c>
      <c r="D21" s="10">
        <v>17</v>
      </c>
      <c r="E21" s="10">
        <v>11</v>
      </c>
      <c r="F21" s="10">
        <v>17</v>
      </c>
      <c r="G21" s="10">
        <v>11</v>
      </c>
      <c r="H21" s="10">
        <v>9</v>
      </c>
      <c r="I21" s="10">
        <v>5</v>
      </c>
      <c r="J21" s="10">
        <v>2</v>
      </c>
      <c r="K21" s="10">
        <v>0</v>
      </c>
      <c r="L21" s="10">
        <v>1</v>
      </c>
      <c r="M21" s="1">
        <f t="shared" si="1"/>
        <v>94.117647058823522</v>
      </c>
      <c r="N21" s="1">
        <f t="shared" si="0"/>
        <v>94.117647058823522</v>
      </c>
      <c r="O21" s="11"/>
      <c r="P21" s="11"/>
      <c r="Q21" s="11"/>
    </row>
    <row r="22" spans="1:17" s="12" customFormat="1" x14ac:dyDescent="0.25">
      <c r="A22" s="10">
        <v>13</v>
      </c>
      <c r="B22" s="15">
        <v>7480102</v>
      </c>
      <c r="C22" s="14" t="s">
        <v>12</v>
      </c>
      <c r="D22" s="10">
        <v>52</v>
      </c>
      <c r="E22" s="10">
        <v>8</v>
      </c>
      <c r="F22" s="10">
        <v>50</v>
      </c>
      <c r="G22" s="10">
        <v>8</v>
      </c>
      <c r="H22" s="10">
        <v>24</v>
      </c>
      <c r="I22" s="10">
        <v>14</v>
      </c>
      <c r="J22" s="10">
        <v>10</v>
      </c>
      <c r="K22" s="10">
        <v>0</v>
      </c>
      <c r="L22" s="10">
        <v>2</v>
      </c>
      <c r="M22" s="1">
        <f t="shared" si="1"/>
        <v>96</v>
      </c>
      <c r="N22" s="1">
        <f t="shared" si="0"/>
        <v>92.307692307692307</v>
      </c>
      <c r="O22" s="11"/>
      <c r="P22" s="11"/>
      <c r="Q22" s="11"/>
    </row>
    <row r="23" spans="1:17" s="12" customFormat="1" x14ac:dyDescent="0.25">
      <c r="A23" s="10">
        <v>14</v>
      </c>
      <c r="B23" s="16">
        <v>7840101</v>
      </c>
      <c r="C23" s="14" t="s">
        <v>33</v>
      </c>
      <c r="D23" s="15">
        <v>63</v>
      </c>
      <c r="E23" s="15">
        <v>39</v>
      </c>
      <c r="F23" s="15">
        <v>63</v>
      </c>
      <c r="G23" s="15">
        <v>39</v>
      </c>
      <c r="H23" s="15">
        <v>36</v>
      </c>
      <c r="I23" s="15">
        <v>16</v>
      </c>
      <c r="J23" s="15">
        <v>8</v>
      </c>
      <c r="K23" s="15">
        <v>2</v>
      </c>
      <c r="L23" s="15">
        <v>1</v>
      </c>
      <c r="M23" s="1">
        <f t="shared" ref="M23" si="2">(H23+I23+J23+K23)/F23*100</f>
        <v>98.412698412698404</v>
      </c>
      <c r="N23" s="1">
        <f t="shared" ref="N23" si="3">(H23+I23+J23+K23)/D23*100</f>
        <v>98.412698412698404</v>
      </c>
      <c r="O23" s="17"/>
      <c r="P23" s="11"/>
      <c r="Q23" s="11"/>
    </row>
    <row r="24" spans="1:17" s="20" customFormat="1" ht="21.75" customHeight="1" x14ac:dyDescent="0.25">
      <c r="A24" s="9"/>
      <c r="B24" s="9"/>
      <c r="C24" s="9" t="s">
        <v>31</v>
      </c>
      <c r="D24" s="9">
        <f>SUM(D10:D23)</f>
        <v>1163</v>
      </c>
      <c r="E24" s="9">
        <f>SUM(E11:E22)</f>
        <v>321</v>
      </c>
      <c r="F24" s="9">
        <f>SUM(F10:F23)</f>
        <v>1146</v>
      </c>
      <c r="G24" s="9">
        <f t="shared" ref="G24" si="4">SUM(G11:G22)</f>
        <v>314</v>
      </c>
      <c r="H24" s="9">
        <f>SUM(H10:H23)</f>
        <v>575</v>
      </c>
      <c r="I24" s="9">
        <f>SUM(I10:I23)</f>
        <v>301</v>
      </c>
      <c r="J24" s="9">
        <f>SUM(J10:J23)</f>
        <v>206</v>
      </c>
      <c r="K24" s="9">
        <f>SUM(K10:K23)</f>
        <v>6</v>
      </c>
      <c r="L24" s="9">
        <f>SUM(L10:L23)</f>
        <v>58</v>
      </c>
      <c r="M24" s="18">
        <f>(H24+I24+J24+K24)/F24*100</f>
        <v>94.938917975567193</v>
      </c>
      <c r="N24" s="18">
        <f>(H24+I24+J24+K24)/D24*100</f>
        <v>93.551160791057612</v>
      </c>
      <c r="O24" s="19"/>
      <c r="P24" s="19"/>
      <c r="Q24" s="19"/>
    </row>
    <row r="25" spans="1:17" x14ac:dyDescent="0.25">
      <c r="J25" s="42"/>
      <c r="K25" s="42"/>
      <c r="L25" s="42"/>
      <c r="M25" s="42"/>
      <c r="N25" s="42"/>
      <c r="O25" s="42"/>
    </row>
    <row r="26" spans="1:17" x14ac:dyDescent="0.25">
      <c r="A26" s="21"/>
      <c r="H26" s="43" t="s">
        <v>35</v>
      </c>
      <c r="I26" s="43"/>
      <c r="J26" s="43"/>
      <c r="K26" s="43"/>
      <c r="L26" s="43"/>
      <c r="M26" s="43"/>
    </row>
    <row r="27" spans="1:17" x14ac:dyDescent="0.25">
      <c r="A27" s="21"/>
      <c r="H27" s="43"/>
      <c r="I27" s="43"/>
      <c r="J27" s="43"/>
      <c r="K27" s="43"/>
      <c r="L27" s="43"/>
      <c r="M27" s="43"/>
    </row>
    <row r="28" spans="1:17" x14ac:dyDescent="0.25">
      <c r="A28" s="22"/>
      <c r="H28" s="42"/>
      <c r="I28" s="42"/>
      <c r="J28" s="42"/>
      <c r="K28" s="42"/>
      <c r="L28" s="42"/>
      <c r="M28" s="42"/>
      <c r="N28" s="23"/>
    </row>
    <row r="32" spans="1:17" x14ac:dyDescent="0.25">
      <c r="K32" s="24"/>
    </row>
    <row r="34" spans="9:13" x14ac:dyDescent="0.25">
      <c r="I34" s="43"/>
      <c r="J34" s="43"/>
      <c r="K34" s="43"/>
      <c r="L34" s="43"/>
      <c r="M34" s="43"/>
    </row>
  </sheetData>
  <mergeCells count="20">
    <mergeCell ref="J25:O25"/>
    <mergeCell ref="H26:M26"/>
    <mergeCell ref="I34:M34"/>
    <mergeCell ref="H27:M27"/>
    <mergeCell ref="H28:M28"/>
    <mergeCell ref="A1:D1"/>
    <mergeCell ref="A2:E2"/>
    <mergeCell ref="A3:E3"/>
    <mergeCell ref="A4:N4"/>
    <mergeCell ref="A6:A9"/>
    <mergeCell ref="B6:B9"/>
    <mergeCell ref="C6:C9"/>
    <mergeCell ref="D6:E8"/>
    <mergeCell ref="F6:G8"/>
    <mergeCell ref="H6:L6"/>
    <mergeCell ref="M6:M9"/>
    <mergeCell ref="N6:N9"/>
    <mergeCell ref="H7:J8"/>
    <mergeCell ref="K7:K9"/>
    <mergeCell ref="L7:L9"/>
  </mergeCells>
  <pageMargins left="0.2" right="0.2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hợp_ok</vt:lpstr>
      <vt:lpstr>'Tổng hợp_ok'!Print_Titles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2020-01-13T03:49:13Z</cp:lastPrinted>
  <dcterms:created xsi:type="dcterms:W3CDTF">2019-08-02T04:08:47Z</dcterms:created>
  <dcterms:modified xsi:type="dcterms:W3CDTF">2024-04-09T09:50:11Z</dcterms:modified>
</cp:coreProperties>
</file>