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30"/>
  </bookViews>
  <sheets>
    <sheet name="Tổng hợp_ok" sheetId="12" r:id="rId1"/>
  </sheets>
  <definedNames>
    <definedName name="_xlnm.Print_Titles" localSheetId="0">'Tổng hợp_ok'!$6:$9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4" i="12" l="1"/>
  <c r="L24" i="12" l="1"/>
  <c r="E24" i="12" l="1"/>
  <c r="M11" i="12"/>
  <c r="D24" i="12" l="1"/>
  <c r="K24" i="12" l="1"/>
  <c r="J24" i="12"/>
  <c r="I24" i="12"/>
  <c r="H24" i="12"/>
  <c r="F24" i="12"/>
  <c r="M23" i="12"/>
  <c r="N23" i="12"/>
  <c r="M10" i="12"/>
  <c r="N10" i="12"/>
  <c r="M24" i="12" l="1"/>
  <c r="M12" i="12" l="1"/>
  <c r="G24" i="12"/>
  <c r="N22" i="12"/>
  <c r="M22" i="12"/>
  <c r="N21" i="12"/>
  <c r="M21" i="12"/>
  <c r="N20" i="12"/>
  <c r="M20" i="12"/>
  <c r="N19" i="12"/>
  <c r="M19" i="12"/>
  <c r="N18" i="12"/>
  <c r="M18" i="12"/>
  <c r="N17" i="12"/>
  <c r="M17" i="12"/>
  <c r="N16" i="12"/>
  <c r="M16" i="12"/>
  <c r="N15" i="12"/>
  <c r="M15" i="12"/>
  <c r="N14" i="12"/>
  <c r="N13" i="12"/>
  <c r="M13" i="12"/>
  <c r="N12" i="12"/>
  <c r="N11" i="12"/>
  <c r="N24" i="12" l="1"/>
</calcChain>
</file>

<file path=xl/sharedStrings.xml><?xml version="1.0" encoding="utf-8"?>
<sst xmlns="http://schemas.openxmlformats.org/spreadsheetml/2006/main" count="39" uniqueCount="37">
  <si>
    <t>BỘ GIAO THÔNG VẬN TẢI</t>
  </si>
  <si>
    <t>Nữ</t>
  </si>
  <si>
    <t>Tình hình việc làm</t>
  </si>
  <si>
    <t>Có việc làm</t>
  </si>
  <si>
    <t>Tiếp tục học</t>
  </si>
  <si>
    <t>Chưa có việc làm</t>
  </si>
  <si>
    <t>Đúng ngành đào tạo</t>
  </si>
  <si>
    <t>Liên quan đến ngành đào tạo</t>
  </si>
  <si>
    <t>Hệ thống thông tin</t>
  </si>
  <si>
    <t>Tài chính ngân hàng</t>
  </si>
  <si>
    <t>Kế toán</t>
  </si>
  <si>
    <t>Kinh tế xây dựng</t>
  </si>
  <si>
    <t>Truyền thông và mạng máy tính</t>
  </si>
  <si>
    <t>Quản trị kinh doanh</t>
  </si>
  <si>
    <t>MẪU SỐ 1</t>
  </si>
  <si>
    <t xml:space="preserve">      TRƯỜNG ĐẠI HỌC CÔNG NGHỆ GTVT</t>
  </si>
  <si>
    <t>TT</t>
  </si>
  <si>
    <t>Mã ngành</t>
  </si>
  <si>
    <t>Tên ngành đào tạo</t>
  </si>
  <si>
    <t>Số SVTN</t>
  </si>
  <si>
    <t>Số SV phản hồi</t>
  </si>
  <si>
    <t>Tỷ lệ SV có việc làm/tổng số sinh viên phản hồi
(%)</t>
  </si>
  <si>
    <t>Tỷ lệ SV có việc làm/tổng số sinh viên tốt nghiệp
(%)</t>
  </si>
  <si>
    <t>Tổng số</t>
  </si>
  <si>
    <t>Không liên quan đến  ngành đào tạo</t>
  </si>
  <si>
    <t>Công nghệ kỹ thuật công trình xây dựng</t>
  </si>
  <si>
    <t>Công nghệ kỹ thuật cơ khí</t>
  </si>
  <si>
    <t>Công nghệ kỹ thuật điện tử, truyền thông</t>
  </si>
  <si>
    <t>Công nghệ kỹ thuật giao thông</t>
  </si>
  <si>
    <t>Công nghệ kỹ thuật Ô tô</t>
  </si>
  <si>
    <t>Công nghệ kỹ thuật môi trường</t>
  </si>
  <si>
    <t>TỔNG CỘNG</t>
  </si>
  <si>
    <t xml:space="preserve">                Thủ trưởng đơn vị</t>
  </si>
  <si>
    <t>Cơ Điện tử</t>
  </si>
  <si>
    <t xml:space="preserve">Khai thác vận tải </t>
  </si>
  <si>
    <t>BÁO CÁO TÌNH HÌNH VIỆC LÀM CỦA SINH VIÊN TỐT NGHIỆP NĂM 2020 - HỆ ĐẠI HỌC CHÍNH QUY</t>
  </si>
  <si>
    <r>
      <t xml:space="preserve">                </t>
    </r>
    <r>
      <rPr>
        <sz val="12"/>
        <color theme="1"/>
        <rFont val="Times New Roman"/>
        <family val="1"/>
        <charset val="163"/>
      </rPr>
      <t>Hà Nội</t>
    </r>
    <r>
      <rPr>
        <i/>
        <sz val="12"/>
        <color theme="1"/>
        <rFont val="Times New Roman"/>
        <family val="1"/>
      </rPr>
      <t>, ngày 29 tháng 12 năm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</si>
</sst>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  <charset val="163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30"/>
      <name val="Arial"/>
      <family val="2"/>
    </font>
    <font>
      <sz val="10"/>
      <color indexed="8"/>
      <name val="Arial"/>
      <family val="2"/>
      <charset val="1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0"/>
      <name val="Arial"/>
      <family val="2"/>
    </font>
    <font>
      <b/>
      <sz val="12"/>
      <color theme="1"/>
      <name val="Calibri Light"/>
      <family val="1"/>
      <scheme val="major"/>
    </font>
    <font>
      <b/>
      <sz val="12"/>
      <color theme="1"/>
      <name val="Times New Roman"/>
      <family val="1"/>
      <charset val="163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 applyNumberForma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/>
    <xf numFmtId="0" fontId="6" fillId="0" borderId="0"/>
    <xf numFmtId="0" fontId="2" fillId="0" borderId="0" applyNumberFormat="0" applyFill="0" applyBorder="0" applyAlignment="0" applyProtection="0"/>
    <xf numFmtId="0" fontId="12" fillId="0" borderId="0"/>
    <xf numFmtId="0" fontId="19" fillId="0" borderId="0"/>
  </cellStyleXfs>
  <cellXfs count="53">
    <xf numFmtId="0" fontId="0" fillId="0" borderId="0" xfId="0"/>
    <xf numFmtId="0" fontId="12" fillId="0" borderId="0" xfId="15" applyFill="1"/>
    <xf numFmtId="0" fontId="17" fillId="0" borderId="1" xfId="15" applyFont="1" applyFill="1" applyBorder="1" applyAlignment="1">
      <alignment horizontal="center" vertical="center" wrapText="1"/>
    </xf>
    <xf numFmtId="0" fontId="18" fillId="0" borderId="1" xfId="15" applyFont="1" applyFill="1" applyBorder="1" applyAlignment="1">
      <alignment horizontal="center" vertical="center" wrapText="1"/>
    </xf>
    <xf numFmtId="0" fontId="18" fillId="0" borderId="0" xfId="15" applyFont="1" applyFill="1" applyAlignment="1">
      <alignment horizontal="center" vertical="center"/>
    </xf>
    <xf numFmtId="0" fontId="18" fillId="0" borderId="1" xfId="16" applyFont="1" applyFill="1" applyBorder="1" applyAlignment="1" applyProtection="1">
      <alignment vertical="center" wrapText="1" shrinkToFit="1"/>
      <protection hidden="1"/>
    </xf>
    <xf numFmtId="4" fontId="18" fillId="0" borderId="1" xfId="15" applyNumberFormat="1" applyFont="1" applyFill="1" applyBorder="1" applyAlignment="1">
      <alignment horizontal="center" vertical="center" wrapText="1"/>
    </xf>
    <xf numFmtId="0" fontId="12" fillId="0" borderId="0" xfId="15" applyFill="1" applyAlignment="1">
      <alignment vertical="center"/>
    </xf>
    <xf numFmtId="4" fontId="12" fillId="0" borderId="0" xfId="15" applyNumberFormat="1" applyFill="1"/>
    <xf numFmtId="0" fontId="12" fillId="0" borderId="0" xfId="15" applyFont="1" applyFill="1" applyAlignment="1">
      <alignment horizontal="center" vertical="center"/>
    </xf>
    <xf numFmtId="0" fontId="12" fillId="0" borderId="0" xfId="15" applyFill="1" applyAlignment="1">
      <alignment wrapText="1"/>
    </xf>
    <xf numFmtId="0" fontId="16" fillId="0" borderId="0" xfId="15" applyFont="1" applyFill="1" applyAlignment="1">
      <alignment horizontal="center"/>
    </xf>
    <xf numFmtId="4" fontId="20" fillId="0" borderId="1" xfId="15" applyNumberFormat="1" applyFont="1" applyFill="1" applyBorder="1" applyAlignment="1">
      <alignment horizontal="center" vertical="center" wrapText="1"/>
    </xf>
    <xf numFmtId="0" fontId="21" fillId="0" borderId="0" xfId="15" applyFont="1" applyFill="1" applyAlignment="1">
      <alignment vertical="center"/>
    </xf>
    <xf numFmtId="0" fontId="22" fillId="0" borderId="0" xfId="15" applyFont="1" applyFill="1" applyAlignment="1">
      <alignment horizontal="justify"/>
    </xf>
    <xf numFmtId="0" fontId="24" fillId="0" borderId="0" xfId="15" applyFont="1" applyFill="1" applyAlignment="1">
      <alignment horizontal="justify"/>
    </xf>
    <xf numFmtId="0" fontId="25" fillId="0" borderId="0" xfId="15" applyFont="1" applyFill="1" applyAlignment="1">
      <alignment horizontal="justify"/>
    </xf>
    <xf numFmtId="4" fontId="12" fillId="0" borderId="0" xfId="15" applyNumberFormat="1" applyFill="1" applyAlignment="1">
      <alignment vertical="center"/>
    </xf>
    <xf numFmtId="4" fontId="21" fillId="0" borderId="0" xfId="15" applyNumberFormat="1" applyFont="1" applyFill="1" applyAlignment="1">
      <alignment vertical="center"/>
    </xf>
    <xf numFmtId="0" fontId="24" fillId="0" borderId="0" xfId="15" applyFont="1" applyFill="1" applyAlignment="1">
      <alignment horizontal="center"/>
    </xf>
    <xf numFmtId="4" fontId="26" fillId="0" borderId="0" xfId="15" applyNumberFormat="1" applyFont="1" applyFill="1" applyAlignment="1">
      <alignment vertical="center"/>
    </xf>
    <xf numFmtId="0" fontId="26" fillId="0" borderId="0" xfId="15" applyFont="1" applyFill="1" applyAlignment="1">
      <alignment vertical="center"/>
    </xf>
    <xf numFmtId="4" fontId="26" fillId="3" borderId="0" xfId="15" applyNumberFormat="1" applyFont="1" applyFill="1" applyAlignment="1">
      <alignment vertical="center"/>
    </xf>
    <xf numFmtId="0" fontId="26" fillId="3" borderId="0" xfId="15" applyFont="1" applyFill="1" applyAlignment="1">
      <alignment vertical="center"/>
    </xf>
    <xf numFmtId="4" fontId="26" fillId="0" borderId="0" xfId="15" applyNumberFormat="1" applyFont="1" applyFill="1" applyAlignment="1">
      <alignment horizontal="center" vertical="center"/>
    </xf>
    <xf numFmtId="0" fontId="27" fillId="0" borderId="1" xfId="15" applyFont="1" applyFill="1" applyBorder="1" applyAlignment="1">
      <alignment horizontal="center" vertical="center" wrapText="1"/>
    </xf>
    <xf numFmtId="0" fontId="27" fillId="2" borderId="1" xfId="15" applyFont="1" applyFill="1" applyBorder="1" applyAlignment="1">
      <alignment horizontal="center" vertical="center" wrapText="1"/>
    </xf>
    <xf numFmtId="0" fontId="18" fillId="2" borderId="1" xfId="16" applyFont="1" applyFill="1" applyBorder="1" applyAlignment="1" applyProtection="1">
      <alignment vertical="center" wrapText="1" shrinkToFit="1"/>
      <protection hidden="1"/>
    </xf>
    <xf numFmtId="0" fontId="18" fillId="2" borderId="1" xfId="15" applyFont="1" applyFill="1" applyBorder="1" applyAlignment="1">
      <alignment horizontal="center" vertical="center" wrapText="1"/>
    </xf>
    <xf numFmtId="4" fontId="18" fillId="2" borderId="1" xfId="15" applyNumberFormat="1" applyFont="1" applyFill="1" applyBorder="1" applyAlignment="1">
      <alignment horizontal="center" vertical="center" wrapText="1"/>
    </xf>
    <xf numFmtId="0" fontId="27" fillId="2" borderId="0" xfId="15" applyFont="1" applyFill="1" applyAlignment="1">
      <alignment horizontal="center" vertical="center"/>
    </xf>
    <xf numFmtId="0" fontId="27" fillId="2" borderId="1" xfId="15" applyFont="1" applyFill="1" applyBorder="1" applyAlignment="1">
      <alignment horizontal="center" vertical="center"/>
    </xf>
    <xf numFmtId="0" fontId="27" fillId="0" borderId="1" xfId="15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2" fillId="0" borderId="1" xfId="15" applyFont="1" applyFill="1" applyBorder="1" applyAlignment="1">
      <alignment horizontal="center" vertical="center"/>
    </xf>
    <xf numFmtId="0" fontId="14" fillId="0" borderId="0" xfId="15" applyFont="1" applyFill="1" applyAlignment="1">
      <alignment horizontal="center"/>
    </xf>
    <xf numFmtId="0" fontId="13" fillId="0" borderId="0" xfId="15" applyFont="1" applyFill="1" applyAlignment="1">
      <alignment horizontal="center"/>
    </xf>
    <xf numFmtId="0" fontId="15" fillId="0" borderId="0" xfId="15" applyFont="1" applyFill="1" applyAlignment="1">
      <alignment horizontal="center" vertical="top" wrapText="1"/>
    </xf>
    <xf numFmtId="0" fontId="14" fillId="0" borderId="0" xfId="15" applyFont="1" applyFill="1" applyAlignment="1">
      <alignment horizontal="center" vertical="top" wrapText="1"/>
    </xf>
    <xf numFmtId="0" fontId="14" fillId="0" borderId="0" xfId="15" applyFont="1" applyFill="1" applyAlignment="1">
      <alignment horizontal="center" vertical="center"/>
    </xf>
    <xf numFmtId="0" fontId="17" fillId="0" borderId="1" xfId="15" applyFont="1" applyFill="1" applyBorder="1" applyAlignment="1">
      <alignment horizontal="center" vertical="center" wrapText="1"/>
    </xf>
    <xf numFmtId="0" fontId="17" fillId="0" borderId="5" xfId="15" applyFont="1" applyFill="1" applyBorder="1" applyAlignment="1">
      <alignment horizontal="center" vertical="center" wrapText="1"/>
    </xf>
    <xf numFmtId="0" fontId="17" fillId="0" borderId="6" xfId="15" applyFont="1" applyFill="1" applyBorder="1" applyAlignment="1">
      <alignment horizontal="center" vertical="center" wrapText="1"/>
    </xf>
    <xf numFmtId="0" fontId="17" fillId="0" borderId="7" xfId="15" applyFont="1" applyFill="1" applyBorder="1" applyAlignment="1">
      <alignment horizontal="center" vertical="center" wrapText="1"/>
    </xf>
    <xf numFmtId="0" fontId="17" fillId="0" borderId="8" xfId="15" applyFont="1" applyFill="1" applyBorder="1" applyAlignment="1">
      <alignment horizontal="center" vertical="center" wrapText="1"/>
    </xf>
    <xf numFmtId="0" fontId="17" fillId="0" borderId="9" xfId="15" applyFont="1" applyFill="1" applyBorder="1" applyAlignment="1">
      <alignment horizontal="center" vertical="center" wrapText="1"/>
    </xf>
    <xf numFmtId="0" fontId="17" fillId="0" borderId="10" xfId="15" applyFont="1" applyFill="1" applyBorder="1" applyAlignment="1">
      <alignment horizontal="center" vertical="center" wrapText="1"/>
    </xf>
    <xf numFmtId="4" fontId="17" fillId="0" borderId="2" xfId="15" applyNumberFormat="1" applyFont="1" applyFill="1" applyBorder="1" applyAlignment="1">
      <alignment horizontal="center" vertical="center" wrapText="1"/>
    </xf>
    <xf numFmtId="4" fontId="17" fillId="0" borderId="4" xfId="15" applyNumberFormat="1" applyFont="1" applyFill="1" applyBorder="1" applyAlignment="1">
      <alignment horizontal="center" vertical="center" wrapText="1"/>
    </xf>
    <xf numFmtId="4" fontId="17" fillId="0" borderId="3" xfId="15" applyNumberFormat="1" applyFont="1" applyFill="1" applyBorder="1" applyAlignment="1">
      <alignment horizontal="center" vertical="center" wrapText="1"/>
    </xf>
    <xf numFmtId="0" fontId="17" fillId="0" borderId="2" xfId="15" applyFont="1" applyFill="1" applyBorder="1" applyAlignment="1">
      <alignment horizontal="center" vertical="center" wrapText="1"/>
    </xf>
    <xf numFmtId="0" fontId="17" fillId="0" borderId="4" xfId="15" applyFont="1" applyFill="1" applyBorder="1" applyAlignment="1">
      <alignment horizontal="center" vertical="center" wrapText="1"/>
    </xf>
    <xf numFmtId="0" fontId="17" fillId="0" borderId="3" xfId="15" applyFont="1" applyFill="1" applyBorder="1" applyAlignment="1">
      <alignment horizontal="center" vertical="center" wrapText="1"/>
    </xf>
  </cellXfs>
  <cellStyles count="17">
    <cellStyle name="Excel Built-in Normal" xfId="8"/>
    <cellStyle name="Hyperlink 2" xfId="2"/>
    <cellStyle name="Hyperlink 2 2" xfId="10"/>
    <cellStyle name="Hyperlink 3" xfId="3"/>
    <cellStyle name="Hyperlink 4" xfId="4"/>
    <cellStyle name="Hyperlink 5" xfId="6"/>
    <cellStyle name="Hyperlink 6" xfId="9"/>
    <cellStyle name="Hyperlink 6 2" xfId="14"/>
    <cellStyle name="Normal" xfId="0" builtinId="0"/>
    <cellStyle name="Normal 2" xfId="1"/>
    <cellStyle name="Normal 2 2" xfId="5"/>
    <cellStyle name="Normal 2 3" xfId="7"/>
    <cellStyle name="Normal 3" xfId="15"/>
    <cellStyle name="Normal 3 2" xfId="16"/>
    <cellStyle name="Normal 4" xfId="11"/>
    <cellStyle name="Normal 4 2" xfId="13"/>
    <cellStyle name="Text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2382</xdr:colOff>
      <xdr:row>2</xdr:row>
      <xdr:rowOff>233363</xdr:rowOff>
    </xdr:from>
    <xdr:to>
      <xdr:col>3</xdr:col>
      <xdr:colOff>240506</xdr:colOff>
      <xdr:row>2</xdr:row>
      <xdr:rowOff>233363</xdr:rowOff>
    </xdr:to>
    <xdr:sp macro="" textlink="">
      <xdr:nvSpPr>
        <xdr:cNvPr id="2" name="Straight Connector 3"/>
        <xdr:cNvSpPr>
          <a:spLocks noChangeShapeType="1"/>
        </xdr:cNvSpPr>
      </xdr:nvSpPr>
      <xdr:spPr bwMode="auto">
        <a:xfrm>
          <a:off x="1335882" y="976313"/>
          <a:ext cx="1943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A7" workbookViewId="0">
      <selection activeCell="P16" sqref="P16"/>
    </sheetView>
  </sheetViews>
  <sheetFormatPr defaultRowHeight="15.75" x14ac:dyDescent="0.25"/>
  <cols>
    <col min="1" max="1" width="5.5703125" style="1" customWidth="1"/>
    <col min="2" max="2" width="11.7109375" style="9" customWidth="1"/>
    <col min="3" max="3" width="30.140625" style="10" customWidth="1"/>
    <col min="4" max="4" width="8.140625" style="1" customWidth="1"/>
    <col min="5" max="5" width="7" style="1" customWidth="1"/>
    <col min="6" max="6" width="7.7109375" style="1" customWidth="1"/>
    <col min="7" max="7" width="8.5703125" style="1" customWidth="1"/>
    <col min="8" max="10" width="9" style="1" customWidth="1"/>
    <col min="11" max="11" width="7.7109375" style="1" customWidth="1"/>
    <col min="12" max="12" width="8.42578125" style="1" customWidth="1"/>
    <col min="13" max="13" width="15.42578125" style="8" customWidth="1"/>
    <col min="14" max="14" width="10.28515625" style="8" customWidth="1"/>
    <col min="15" max="15" width="14.140625" style="8" customWidth="1"/>
    <col min="16" max="16" width="12" style="8" customWidth="1"/>
    <col min="17" max="17" width="17.28515625" style="8" customWidth="1"/>
    <col min="18" max="16384" width="9.140625" style="1"/>
  </cols>
  <sheetData>
    <row r="1" spans="1:17" x14ac:dyDescent="0.25">
      <c r="A1" s="36" t="s">
        <v>14</v>
      </c>
      <c r="B1" s="36"/>
      <c r="C1" s="36"/>
      <c r="D1" s="36"/>
    </row>
    <row r="2" spans="1:17" ht="19.5" customHeight="1" x14ac:dyDescent="0.25">
      <c r="A2" s="37" t="s">
        <v>0</v>
      </c>
      <c r="B2" s="37"/>
      <c r="C2" s="37"/>
      <c r="D2" s="37"/>
      <c r="E2" s="37"/>
    </row>
    <row r="3" spans="1:17" ht="27" customHeight="1" x14ac:dyDescent="0.25">
      <c r="A3" s="38" t="s">
        <v>15</v>
      </c>
      <c r="B3" s="38"/>
      <c r="C3" s="38"/>
      <c r="D3" s="38"/>
      <c r="E3" s="38"/>
    </row>
    <row r="4" spans="1:17" s="7" customFormat="1" ht="29.25" customHeight="1" x14ac:dyDescent="0.25">
      <c r="A4" s="39" t="s">
        <v>35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17"/>
      <c r="P4" s="17"/>
      <c r="Q4" s="17"/>
    </row>
    <row r="5" spans="1:17" ht="18.75" x14ac:dyDescent="0.3">
      <c r="A5" s="11"/>
    </row>
    <row r="6" spans="1:17" ht="24" customHeight="1" x14ac:dyDescent="0.25">
      <c r="A6" s="40" t="s">
        <v>16</v>
      </c>
      <c r="B6" s="40" t="s">
        <v>17</v>
      </c>
      <c r="C6" s="40" t="s">
        <v>18</v>
      </c>
      <c r="D6" s="41" t="s">
        <v>19</v>
      </c>
      <c r="E6" s="42"/>
      <c r="F6" s="41" t="s">
        <v>20</v>
      </c>
      <c r="G6" s="42"/>
      <c r="H6" s="40" t="s">
        <v>2</v>
      </c>
      <c r="I6" s="40"/>
      <c r="J6" s="40"/>
      <c r="K6" s="40"/>
      <c r="L6" s="40"/>
      <c r="M6" s="47" t="s">
        <v>21</v>
      </c>
      <c r="N6" s="47" t="s">
        <v>22</v>
      </c>
      <c r="O6" s="1"/>
      <c r="P6" s="1"/>
      <c r="Q6" s="1"/>
    </row>
    <row r="7" spans="1:17" ht="49.5" customHeight="1" x14ac:dyDescent="0.25">
      <c r="A7" s="40"/>
      <c r="B7" s="40"/>
      <c r="C7" s="40"/>
      <c r="D7" s="43"/>
      <c r="E7" s="44"/>
      <c r="F7" s="43"/>
      <c r="G7" s="44"/>
      <c r="H7" s="40" t="s">
        <v>3</v>
      </c>
      <c r="I7" s="40"/>
      <c r="J7" s="40"/>
      <c r="K7" s="50" t="s">
        <v>4</v>
      </c>
      <c r="L7" s="50" t="s">
        <v>5</v>
      </c>
      <c r="M7" s="48"/>
      <c r="N7" s="48"/>
      <c r="O7" s="1"/>
      <c r="P7" s="1"/>
      <c r="Q7" s="1"/>
    </row>
    <row r="8" spans="1:17" ht="17.25" customHeight="1" x14ac:dyDescent="0.25">
      <c r="A8" s="40"/>
      <c r="B8" s="40"/>
      <c r="C8" s="40"/>
      <c r="D8" s="45"/>
      <c r="E8" s="46"/>
      <c r="F8" s="45"/>
      <c r="G8" s="46"/>
      <c r="H8" s="40"/>
      <c r="I8" s="40"/>
      <c r="J8" s="40"/>
      <c r="K8" s="51"/>
      <c r="L8" s="51"/>
      <c r="M8" s="48"/>
      <c r="N8" s="48"/>
      <c r="O8" s="1"/>
      <c r="P8" s="1"/>
      <c r="Q8" s="1"/>
    </row>
    <row r="9" spans="1:17" ht="109.5" customHeight="1" x14ac:dyDescent="0.25">
      <c r="A9" s="40"/>
      <c r="B9" s="40"/>
      <c r="C9" s="40"/>
      <c r="D9" s="2" t="s">
        <v>23</v>
      </c>
      <c r="E9" s="2" t="s">
        <v>1</v>
      </c>
      <c r="F9" s="2" t="s">
        <v>23</v>
      </c>
      <c r="G9" s="2" t="s">
        <v>1</v>
      </c>
      <c r="H9" s="2" t="s">
        <v>6</v>
      </c>
      <c r="I9" s="2" t="s">
        <v>7</v>
      </c>
      <c r="J9" s="2" t="s">
        <v>24</v>
      </c>
      <c r="K9" s="52"/>
      <c r="L9" s="52"/>
      <c r="M9" s="49"/>
      <c r="N9" s="49"/>
      <c r="O9" s="1"/>
      <c r="P9" s="1"/>
      <c r="Q9" s="1"/>
    </row>
    <row r="10" spans="1:17" s="21" customFormat="1" x14ac:dyDescent="0.25">
      <c r="A10" s="3">
        <v>1</v>
      </c>
      <c r="B10" s="3">
        <v>7520114</v>
      </c>
      <c r="C10" s="3" t="s">
        <v>33</v>
      </c>
      <c r="D10" s="3">
        <v>14</v>
      </c>
      <c r="E10" s="3">
        <v>0</v>
      </c>
      <c r="F10" s="3">
        <v>14</v>
      </c>
      <c r="G10" s="3">
        <v>0</v>
      </c>
      <c r="H10" s="3">
        <v>7</v>
      </c>
      <c r="I10" s="3">
        <v>3</v>
      </c>
      <c r="J10" s="3">
        <v>3</v>
      </c>
      <c r="K10" s="3">
        <v>0</v>
      </c>
      <c r="L10" s="3">
        <v>1</v>
      </c>
      <c r="M10" s="6">
        <f>(H10+I10+J10+K10)/F10*100</f>
        <v>92.857142857142861</v>
      </c>
      <c r="N10" s="6">
        <f>(H10+I10+J10+K10)/D10*100</f>
        <v>92.857142857142861</v>
      </c>
      <c r="O10" s="20"/>
      <c r="P10" s="20"/>
      <c r="Q10" s="20"/>
    </row>
    <row r="11" spans="1:17" s="21" customFormat="1" ht="31.5" x14ac:dyDescent="0.25">
      <c r="A11" s="3">
        <v>2</v>
      </c>
      <c r="B11" s="4">
        <v>7510102</v>
      </c>
      <c r="C11" s="5" t="s">
        <v>25</v>
      </c>
      <c r="D11" s="3">
        <v>24</v>
      </c>
      <c r="E11" s="3">
        <v>0</v>
      </c>
      <c r="F11" s="3">
        <v>24</v>
      </c>
      <c r="G11" s="3">
        <v>0</v>
      </c>
      <c r="H11" s="3">
        <v>11</v>
      </c>
      <c r="I11" s="3">
        <v>4</v>
      </c>
      <c r="J11" s="3">
        <v>6</v>
      </c>
      <c r="K11" s="3">
        <v>1</v>
      </c>
      <c r="L11" s="3">
        <v>2</v>
      </c>
      <c r="M11" s="6">
        <f>(H11+I11+J11+K11)/F11*100</f>
        <v>91.666666666666657</v>
      </c>
      <c r="N11" s="6">
        <f>(H11+I11+J11+K11)/D11*100</f>
        <v>91.666666666666657</v>
      </c>
      <c r="O11" s="20"/>
      <c r="P11" s="20"/>
      <c r="Q11" s="20"/>
    </row>
    <row r="12" spans="1:17" s="21" customFormat="1" ht="24.75" customHeight="1" x14ac:dyDescent="0.25">
      <c r="A12" s="3">
        <v>3</v>
      </c>
      <c r="B12" s="3">
        <v>7510201</v>
      </c>
      <c r="C12" s="5" t="s">
        <v>26</v>
      </c>
      <c r="D12" s="3">
        <v>26</v>
      </c>
      <c r="E12" s="3">
        <v>0</v>
      </c>
      <c r="F12" s="3">
        <v>26</v>
      </c>
      <c r="G12" s="3">
        <v>0</v>
      </c>
      <c r="H12" s="3">
        <v>9</v>
      </c>
      <c r="I12" s="3">
        <v>7</v>
      </c>
      <c r="J12" s="3">
        <v>7</v>
      </c>
      <c r="K12" s="3">
        <v>0</v>
      </c>
      <c r="L12" s="3">
        <v>3</v>
      </c>
      <c r="M12" s="6">
        <f>(H12+I12+J12+K12)/F12*100</f>
        <v>88.461538461538453</v>
      </c>
      <c r="N12" s="6">
        <f t="shared" ref="N12:N22" si="0">(H12+I12+J12+K12)/D12*100</f>
        <v>88.461538461538453</v>
      </c>
      <c r="O12" s="20"/>
      <c r="P12" s="20"/>
      <c r="Q12" s="20"/>
    </row>
    <row r="13" spans="1:17" s="21" customFormat="1" ht="31.5" x14ac:dyDescent="0.25">
      <c r="A13" s="3">
        <v>4</v>
      </c>
      <c r="B13" s="3">
        <v>7510302</v>
      </c>
      <c r="C13" s="5" t="s">
        <v>27</v>
      </c>
      <c r="D13" s="3">
        <v>46</v>
      </c>
      <c r="E13" s="3">
        <v>13</v>
      </c>
      <c r="F13" s="3">
        <v>46</v>
      </c>
      <c r="G13" s="3">
        <v>13</v>
      </c>
      <c r="H13" s="3">
        <v>18</v>
      </c>
      <c r="I13" s="3">
        <v>27</v>
      </c>
      <c r="J13" s="3">
        <v>1</v>
      </c>
      <c r="K13" s="3">
        <v>0</v>
      </c>
      <c r="L13" s="3">
        <v>0</v>
      </c>
      <c r="M13" s="6">
        <f t="shared" ref="M13:M22" si="1">(H13+I13+J13+K13)/F13*100</f>
        <v>100</v>
      </c>
      <c r="N13" s="6">
        <f t="shared" si="0"/>
        <v>100</v>
      </c>
      <c r="O13" s="20"/>
      <c r="P13" s="20"/>
      <c r="Q13" s="20"/>
    </row>
    <row r="14" spans="1:17" s="21" customFormat="1" ht="27" customHeight="1" x14ac:dyDescent="0.25">
      <c r="A14" s="3">
        <v>5</v>
      </c>
      <c r="B14" s="3">
        <v>7510104</v>
      </c>
      <c r="C14" s="5" t="s">
        <v>28</v>
      </c>
      <c r="D14" s="3">
        <v>198</v>
      </c>
      <c r="E14" s="3">
        <v>3</v>
      </c>
      <c r="F14" s="3">
        <v>198</v>
      </c>
      <c r="G14" s="3">
        <v>3</v>
      </c>
      <c r="H14" s="3">
        <v>112</v>
      </c>
      <c r="I14" s="3">
        <v>62</v>
      </c>
      <c r="J14" s="3">
        <v>13</v>
      </c>
      <c r="K14" s="3">
        <v>5</v>
      </c>
      <c r="L14" s="3">
        <v>6</v>
      </c>
      <c r="M14" s="6">
        <f>(H14+I14+J14+K14)/F14*100</f>
        <v>96.969696969696969</v>
      </c>
      <c r="N14" s="6">
        <f t="shared" si="0"/>
        <v>96.969696969696969</v>
      </c>
      <c r="O14" s="20"/>
      <c r="P14" s="20"/>
      <c r="Q14" s="20"/>
    </row>
    <row r="15" spans="1:17" s="21" customFormat="1" ht="22.5" customHeight="1" x14ac:dyDescent="0.25">
      <c r="A15" s="3">
        <v>6</v>
      </c>
      <c r="B15" s="3">
        <v>7510205</v>
      </c>
      <c r="C15" s="5" t="s">
        <v>29</v>
      </c>
      <c r="D15" s="3">
        <v>77</v>
      </c>
      <c r="E15" s="3">
        <v>0</v>
      </c>
      <c r="F15" s="3">
        <v>77</v>
      </c>
      <c r="G15" s="3">
        <v>0</v>
      </c>
      <c r="H15" s="3">
        <v>48</v>
      </c>
      <c r="I15" s="3">
        <v>14</v>
      </c>
      <c r="J15" s="3">
        <v>10</v>
      </c>
      <c r="K15" s="3">
        <v>2</v>
      </c>
      <c r="L15" s="3">
        <v>3</v>
      </c>
      <c r="M15" s="6">
        <f t="shared" si="1"/>
        <v>96.103896103896105</v>
      </c>
      <c r="N15" s="6">
        <f t="shared" si="0"/>
        <v>96.103896103896105</v>
      </c>
      <c r="O15" s="20"/>
      <c r="P15" s="20"/>
      <c r="Q15" s="20"/>
    </row>
    <row r="16" spans="1:17" s="21" customFormat="1" ht="23.25" customHeight="1" x14ac:dyDescent="0.25">
      <c r="A16" s="3">
        <v>7</v>
      </c>
      <c r="B16" s="25">
        <v>7480104</v>
      </c>
      <c r="C16" s="5" t="s">
        <v>8</v>
      </c>
      <c r="D16" s="3">
        <v>39</v>
      </c>
      <c r="E16" s="3">
        <v>10</v>
      </c>
      <c r="F16" s="3">
        <v>39</v>
      </c>
      <c r="G16" s="3">
        <v>10</v>
      </c>
      <c r="H16" s="3">
        <v>14</v>
      </c>
      <c r="I16" s="3">
        <v>13</v>
      </c>
      <c r="J16" s="3">
        <v>7</v>
      </c>
      <c r="K16" s="3">
        <v>3</v>
      </c>
      <c r="L16" s="3">
        <v>2</v>
      </c>
      <c r="M16" s="6">
        <f t="shared" si="1"/>
        <v>94.871794871794862</v>
      </c>
      <c r="N16" s="6">
        <f t="shared" si="0"/>
        <v>94.871794871794862</v>
      </c>
      <c r="O16" s="20"/>
      <c r="P16" s="20"/>
      <c r="Q16" s="20"/>
    </row>
    <row r="17" spans="1:17" s="23" customFormat="1" ht="21.75" customHeight="1" x14ac:dyDescent="0.25">
      <c r="A17" s="3">
        <v>8</v>
      </c>
      <c r="B17" s="26">
        <v>7340301</v>
      </c>
      <c r="C17" s="27" t="s">
        <v>10</v>
      </c>
      <c r="D17" s="28">
        <v>209</v>
      </c>
      <c r="E17" s="28">
        <v>201</v>
      </c>
      <c r="F17" s="28">
        <v>209</v>
      </c>
      <c r="G17" s="28">
        <v>201</v>
      </c>
      <c r="H17" s="28">
        <v>123</v>
      </c>
      <c r="I17" s="28">
        <v>57</v>
      </c>
      <c r="J17" s="28">
        <v>21</v>
      </c>
      <c r="K17" s="28">
        <v>0</v>
      </c>
      <c r="L17" s="28">
        <v>8</v>
      </c>
      <c r="M17" s="29">
        <f t="shared" si="1"/>
        <v>96.172248803827756</v>
      </c>
      <c r="N17" s="29">
        <f t="shared" si="0"/>
        <v>96.172248803827756</v>
      </c>
      <c r="O17" s="22"/>
      <c r="P17" s="22"/>
      <c r="Q17" s="22"/>
    </row>
    <row r="18" spans="1:17" s="21" customFormat="1" ht="21.75" customHeight="1" x14ac:dyDescent="0.25">
      <c r="A18" s="3">
        <v>9</v>
      </c>
      <c r="B18" s="30">
        <v>7580301</v>
      </c>
      <c r="C18" s="27" t="s">
        <v>11</v>
      </c>
      <c r="D18" s="28">
        <v>78</v>
      </c>
      <c r="E18" s="28">
        <v>44</v>
      </c>
      <c r="F18" s="28">
        <v>78</v>
      </c>
      <c r="G18" s="28">
        <v>44</v>
      </c>
      <c r="H18" s="28">
        <v>31</v>
      </c>
      <c r="I18" s="28">
        <v>39</v>
      </c>
      <c r="J18" s="28">
        <v>5</v>
      </c>
      <c r="K18" s="28">
        <v>1</v>
      </c>
      <c r="L18" s="28">
        <v>2</v>
      </c>
      <c r="M18" s="29">
        <f t="shared" si="1"/>
        <v>97.435897435897431</v>
      </c>
      <c r="N18" s="29">
        <f t="shared" si="0"/>
        <v>97.435897435897431</v>
      </c>
      <c r="O18" s="20"/>
      <c r="P18" s="20"/>
      <c r="Q18" s="20"/>
    </row>
    <row r="19" spans="1:17" s="23" customFormat="1" ht="21.75" customHeight="1" x14ac:dyDescent="0.25">
      <c r="A19" s="3">
        <v>10</v>
      </c>
      <c r="B19" s="26">
        <v>7340101</v>
      </c>
      <c r="C19" s="27" t="s">
        <v>13</v>
      </c>
      <c r="D19" s="28">
        <v>51</v>
      </c>
      <c r="E19" s="28">
        <v>43</v>
      </c>
      <c r="F19" s="28">
        <v>51</v>
      </c>
      <c r="G19" s="28">
        <v>43</v>
      </c>
      <c r="H19" s="28">
        <v>23</v>
      </c>
      <c r="I19" s="28">
        <v>18</v>
      </c>
      <c r="J19" s="28">
        <v>9</v>
      </c>
      <c r="K19" s="28">
        <v>0</v>
      </c>
      <c r="L19" s="28">
        <v>1</v>
      </c>
      <c r="M19" s="29">
        <f t="shared" si="1"/>
        <v>98.039215686274503</v>
      </c>
      <c r="N19" s="29">
        <f t="shared" si="0"/>
        <v>98.039215686274503</v>
      </c>
      <c r="O19" s="22"/>
      <c r="P19" s="22"/>
      <c r="Q19" s="22"/>
    </row>
    <row r="20" spans="1:17" s="21" customFormat="1" ht="27" customHeight="1" x14ac:dyDescent="0.25">
      <c r="A20" s="3">
        <v>11</v>
      </c>
      <c r="B20" s="31">
        <v>7510406</v>
      </c>
      <c r="C20" s="27" t="s">
        <v>30</v>
      </c>
      <c r="D20" s="28">
        <v>15</v>
      </c>
      <c r="E20" s="28">
        <v>10</v>
      </c>
      <c r="F20" s="28">
        <v>15</v>
      </c>
      <c r="G20" s="28">
        <v>10</v>
      </c>
      <c r="H20" s="28">
        <v>4</v>
      </c>
      <c r="I20" s="28">
        <v>4</v>
      </c>
      <c r="J20" s="28">
        <v>4</v>
      </c>
      <c r="K20" s="28">
        <v>0</v>
      </c>
      <c r="L20" s="28">
        <v>3</v>
      </c>
      <c r="M20" s="29">
        <f t="shared" si="1"/>
        <v>80</v>
      </c>
      <c r="N20" s="29">
        <f t="shared" si="0"/>
        <v>80</v>
      </c>
      <c r="O20" s="20"/>
      <c r="P20" s="20"/>
      <c r="Q20" s="20"/>
    </row>
    <row r="21" spans="1:17" s="23" customFormat="1" ht="24" customHeight="1" x14ac:dyDescent="0.25">
      <c r="A21" s="3">
        <v>12</v>
      </c>
      <c r="B21" s="31">
        <v>7340201</v>
      </c>
      <c r="C21" s="27" t="s">
        <v>9</v>
      </c>
      <c r="D21" s="28">
        <v>30</v>
      </c>
      <c r="E21" s="28">
        <v>24</v>
      </c>
      <c r="F21" s="28">
        <v>30</v>
      </c>
      <c r="G21" s="28">
        <v>24</v>
      </c>
      <c r="H21" s="28">
        <v>14</v>
      </c>
      <c r="I21" s="28">
        <v>6</v>
      </c>
      <c r="J21" s="28">
        <v>8</v>
      </c>
      <c r="K21" s="28">
        <v>0</v>
      </c>
      <c r="L21" s="28">
        <v>2</v>
      </c>
      <c r="M21" s="29">
        <f t="shared" si="1"/>
        <v>93.333333333333329</v>
      </c>
      <c r="N21" s="29">
        <f t="shared" si="0"/>
        <v>93.333333333333329</v>
      </c>
      <c r="O21" s="22"/>
      <c r="P21" s="22"/>
      <c r="Q21" s="22"/>
    </row>
    <row r="22" spans="1:17" s="21" customFormat="1" ht="31.5" x14ac:dyDescent="0.25">
      <c r="A22" s="3">
        <v>13</v>
      </c>
      <c r="B22" s="32">
        <v>7480102</v>
      </c>
      <c r="C22" s="5" t="s">
        <v>12</v>
      </c>
      <c r="D22" s="3">
        <v>13</v>
      </c>
      <c r="E22" s="3">
        <v>4</v>
      </c>
      <c r="F22" s="3">
        <v>13</v>
      </c>
      <c r="G22" s="3">
        <v>4</v>
      </c>
      <c r="H22" s="3">
        <v>6</v>
      </c>
      <c r="I22" s="3">
        <v>3</v>
      </c>
      <c r="J22" s="3">
        <v>2</v>
      </c>
      <c r="K22" s="3">
        <v>0</v>
      </c>
      <c r="L22" s="3">
        <v>2</v>
      </c>
      <c r="M22" s="6">
        <f t="shared" si="1"/>
        <v>84.615384615384613</v>
      </c>
      <c r="N22" s="6">
        <f t="shared" si="0"/>
        <v>84.615384615384613</v>
      </c>
      <c r="O22" s="20"/>
      <c r="P22" s="20"/>
      <c r="Q22" s="20"/>
    </row>
    <row r="23" spans="1:17" s="21" customFormat="1" x14ac:dyDescent="0.25">
      <c r="A23" s="3">
        <v>14</v>
      </c>
      <c r="B23" s="33">
        <v>7840101</v>
      </c>
      <c r="C23" s="5" t="s">
        <v>34</v>
      </c>
      <c r="D23" s="34">
        <v>59</v>
      </c>
      <c r="E23" s="34">
        <v>36</v>
      </c>
      <c r="F23" s="34">
        <v>59</v>
      </c>
      <c r="G23" s="34">
        <v>36</v>
      </c>
      <c r="H23" s="34">
        <v>22</v>
      </c>
      <c r="I23" s="34">
        <v>21</v>
      </c>
      <c r="J23" s="34">
        <v>15</v>
      </c>
      <c r="K23" s="34">
        <v>0</v>
      </c>
      <c r="L23" s="34">
        <v>1</v>
      </c>
      <c r="M23" s="6">
        <f t="shared" ref="M23" si="2">(H23+I23+J23+K23)/F23*100</f>
        <v>98.305084745762713</v>
      </c>
      <c r="N23" s="6">
        <f t="shared" ref="N23" si="3">(H23+I23+J23+K23)/D23*100</f>
        <v>98.305084745762713</v>
      </c>
      <c r="O23" s="24"/>
      <c r="P23" s="20"/>
      <c r="Q23" s="20"/>
    </row>
    <row r="24" spans="1:17" s="13" customFormat="1" ht="21.75" customHeight="1" x14ac:dyDescent="0.25">
      <c r="A24" s="2"/>
      <c r="B24" s="2"/>
      <c r="C24" s="2" t="s">
        <v>31</v>
      </c>
      <c r="D24" s="2">
        <f>SUM(D10:D23)</f>
        <v>879</v>
      </c>
      <c r="E24" s="2">
        <f>SUM(E11:E22)</f>
        <v>352</v>
      </c>
      <c r="F24" s="2">
        <f>SUM(F10:F23)</f>
        <v>879</v>
      </c>
      <c r="G24" s="2">
        <f t="shared" ref="G24" si="4">SUM(G11:G22)</f>
        <v>352</v>
      </c>
      <c r="H24" s="2">
        <f>SUM(H10:H23)</f>
        <v>442</v>
      </c>
      <c r="I24" s="2">
        <f>SUM(I10:I23)</f>
        <v>278</v>
      </c>
      <c r="J24" s="2">
        <f>SUM(J10:J23)</f>
        <v>111</v>
      </c>
      <c r="K24" s="2">
        <f>SUM(K10:K23)</f>
        <v>12</v>
      </c>
      <c r="L24" s="2">
        <f>SUM(L10:L23)</f>
        <v>36</v>
      </c>
      <c r="M24" s="12">
        <f>(H24+I24+J24+K24)/F24*100</f>
        <v>95.904436860068259</v>
      </c>
      <c r="N24" s="12">
        <f>(H24+I24+J24+K24)/D24*100</f>
        <v>95.904436860068259</v>
      </c>
      <c r="O24" s="18"/>
      <c r="P24" s="18"/>
      <c r="Q24" s="18"/>
    </row>
    <row r="25" spans="1:17" ht="19.5" x14ac:dyDescent="0.35">
      <c r="A25" s="14"/>
    </row>
    <row r="26" spans="1:17" x14ac:dyDescent="0.25">
      <c r="J26" s="35" t="s">
        <v>36</v>
      </c>
      <c r="K26" s="35"/>
      <c r="L26" s="35"/>
      <c r="M26" s="35"/>
      <c r="N26" s="35"/>
    </row>
    <row r="27" spans="1:17" x14ac:dyDescent="0.25">
      <c r="J27" s="35" t="s">
        <v>32</v>
      </c>
      <c r="K27" s="35"/>
      <c r="L27" s="35"/>
      <c r="M27" s="35"/>
      <c r="N27" s="35"/>
    </row>
    <row r="28" spans="1:17" x14ac:dyDescent="0.25">
      <c r="J28" s="19"/>
      <c r="K28" s="19"/>
      <c r="L28" s="19"/>
      <c r="M28" s="19"/>
      <c r="N28" s="19"/>
    </row>
    <row r="29" spans="1:17" x14ac:dyDescent="0.25">
      <c r="A29" s="15"/>
    </row>
    <row r="30" spans="1:17" x14ac:dyDescent="0.25">
      <c r="A30" s="15"/>
    </row>
    <row r="31" spans="1:17" x14ac:dyDescent="0.25">
      <c r="A31" s="16"/>
    </row>
  </sheetData>
  <mergeCells count="17">
    <mergeCell ref="L7:L9"/>
    <mergeCell ref="J27:N27"/>
    <mergeCell ref="J26:N26"/>
    <mergeCell ref="A1:D1"/>
    <mergeCell ref="A2:E2"/>
    <mergeCell ref="A3:E3"/>
    <mergeCell ref="A4:N4"/>
    <mergeCell ref="A6:A9"/>
    <mergeCell ref="B6:B9"/>
    <mergeCell ref="C6:C9"/>
    <mergeCell ref="D6:E8"/>
    <mergeCell ref="F6:G8"/>
    <mergeCell ref="H6:L6"/>
    <mergeCell ref="M6:M9"/>
    <mergeCell ref="N6:N9"/>
    <mergeCell ref="H7:J8"/>
    <mergeCell ref="K7:K9"/>
  </mergeCells>
  <pageMargins left="0.2" right="0.2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hợp_ok</vt:lpstr>
      <vt:lpstr>'Tổng hợp_ok'!Print_Titles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2020-01-13T03:49:13Z</cp:lastPrinted>
  <dcterms:created xsi:type="dcterms:W3CDTF">2019-08-02T04:08:47Z</dcterms:created>
  <dcterms:modified xsi:type="dcterms:W3CDTF">2020-12-30T02:05:58Z</dcterms:modified>
</cp:coreProperties>
</file>