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4000" windowHeight="9630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Sheet4" sheetId="14" r:id="rId11"/>
  </sheets>
  <externalReferences>
    <externalReference r:id="rId12"/>
    <externalReference r:id="rId13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Sheet4!$A$9:$X$86</definedName>
    <definedName name="_Loc" localSheetId="8">IF(LEFT(Sheet3!$F1,2)="DC",VLOOKUP(Sheet3!$F1,[1]DATA!$A:$CK,Sheet3!A$1,0),IF(LEFT(Sheet3!$F1,2)="DL",VLOOKUP(Sheet3!$F1,[1]DATA!$B:$CK,Sheet3!A$1-1,0),IF(LEFT(Sheet3!$F1,2)="CC",VLOOKUP(Sheet3!$F1,[1]DATA!$D:$CK,Sheet3!A$1-3,0),IF(LEFT(Sheet3!$F1,2)="CL",VLOOKUP(Sheet3!$F1,[1]DATA!$E:$CK,Sheet3!A$1-4,0),"??"))))</definedName>
    <definedName name="_Loc" localSheetId="10">IF(LEFT(Sheet4!$F1,2)="DC",VLOOKUP(Sheet4!$F1,[2]DATA!$A:$CK,Sheet4!A$7,0),IF(LEFT(Sheet4!$F1,2)="DL",VLOOKUP(Sheet4!$F1,[2]DATA!$B:$CK,Sheet4!A$7-1,0),IF(LEFT(Sheet4!$F1,2)="CC",VLOOKUP(Sheet4!$F1,[2]DATA!$D:$CK,Sheet4!A$7-3,0),IF(LEFT(Sheet4!$F1,2)="CL",VLOOKUP(Sheet4!$F1,[2]DATA!$E:$CK,Sheet4!A$7-4,0),"??"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e" localSheetId="10">IF(ISERROR(FIND("-",TRIM(Sheet4!$C1),1)),"",RIGHT(TRIM(Sheet4!$C1),LEN(TRIM(Sheet4!$C1)) -FIND("-",SUBSTITUTE(TRIM(Sheet4!$C1),"-","-",LEN(TRIM(Sheet4!$C1))-LEN(SUBSTITUTE(TRIM(Sheet4!$C1),"-",""))))))</definedName>
    <definedName name="_LocHP" localSheetId="8">[1]!_Loc&amp;" "&amp;Sheet3!U1</definedName>
    <definedName name="_LocMaHP" localSheetId="8">IF(MID(Sheet3!$C1,8,1)="-",LEFT(Sheet3!$C1,7),IF(MID(Sheet3!$C1,9,1)="-",LEFT(Sheet3!$C1,8),LEFT(Sheet3!$C1,9)))</definedName>
    <definedName name="_LocMaHP" localSheetId="10">IF(MID(Sheet4!$C1,8,1)="-",LEFT(Sheet4!$C1,7),IF(MID(Sheet4!$C1,9,1)="-",LEFT(Sheet4!$C1,8),LEFT(Sheet4!$C1,9)))</definedName>
    <definedName name="_Ngay" localSheetId="8">IF(Sheet3!XFD1="","",CHOOSE(WEEKDAY(Sheet3!XFD1),"(Cnhật)","(Thứ 2)","(Thứ 3)","(Thứ 4)","(Thứ 5)","(Thứ 6)","(Thứ 7)"))</definedName>
    <definedName name="_Ngay" localSheetId="10">IF(Sheet4!XFD1="","",CHOOSE(WEEKDAY(Sheet4!XFD1),"(Cnhật)","(Thứ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>IF(OR(Sheet4!XEO1="TH",Sheet4!XEO1="VĐ"),Sheet4!XEQ1,IF(Sheet4!XER1="(Thứ 6)",Sheet4!XEQ1+3,Sheet4!XEQ1+1))</definedName>
    <definedName name="_NgayTL">IF(#REF!="","",CHOOSE(WEEKDAY(#REF!),"(Cnhật)","(Thứ 2)","(Thứ 3)","(Thứ 4)","(Thứ 5)","(Thứ 6)","(Thứ 7)"))</definedName>
    <definedName name="_Nopdiem">IF(OR(Sheet4!XEN1="TH",Sheet4!XEN1="VĐ"),Sheet4!XEP1+2,Sheet4!XEP1+7)</definedName>
    <definedName name="_sophong" localSheetId="8">IF(Sheet3!$O1=0,"",IF(LEFT(Sheet3!L1,4)="Ghép",ROUNDUP(Sheet3!$N1/Sheet3!$O1,0)-0.5,ROUNDUP(Sheet3!$N1/Sheet3!$O1,0)))</definedName>
    <definedName name="_sophong" localSheetId="10">IF(Sheet4!$O1=0,"",IF(LEFT(Sheet4!L1,4)="Ghép",ROUNDUP(Sheet4!$N1/Sheet4!$O1,0)-0.5,ROUNDUP(Sheet4!$N1/Sheet4!$O1,0)))</definedName>
    <definedName name="_SoSV">SUMIF('[1]Tkê LOP'!$A:$A,Sheet3!$C1,'[1]Tkê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 iterate="1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B6" i="3" l="1"/>
  <c r="C6" i="3"/>
  <c r="E6" i="3"/>
  <c r="F6" i="3"/>
  <c r="G6" i="3"/>
  <c r="K6" i="3"/>
  <c r="L6" i="3"/>
  <c r="B7" i="3"/>
  <c r="C7" i="3"/>
  <c r="E7" i="3"/>
  <c r="F7" i="3"/>
  <c r="G7" i="3"/>
  <c r="K7" i="3"/>
  <c r="L7" i="3"/>
  <c r="B8" i="3"/>
  <c r="C8" i="3"/>
  <c r="E8" i="3"/>
  <c r="F8" i="3"/>
  <c r="G8" i="3"/>
  <c r="K8" i="3"/>
  <c r="L8" i="3"/>
  <c r="B9" i="3"/>
  <c r="C9" i="3"/>
  <c r="E9" i="3"/>
  <c r="F9" i="3"/>
  <c r="G9" i="3"/>
  <c r="B10" i="3"/>
  <c r="C10" i="3"/>
  <c r="E10" i="3"/>
  <c r="F10" i="3"/>
  <c r="G10" i="3"/>
  <c r="K10" i="3"/>
  <c r="L10" i="3"/>
  <c r="B11" i="3"/>
  <c r="C11" i="3"/>
  <c r="E11" i="3"/>
  <c r="F11" i="3"/>
  <c r="G11" i="3"/>
  <c r="K11" i="3"/>
  <c r="L11" i="3"/>
  <c r="B12" i="3"/>
  <c r="C12" i="3"/>
  <c r="E12" i="3"/>
  <c r="F12" i="3"/>
  <c r="G12" i="3"/>
  <c r="K12" i="3"/>
  <c r="L12" i="3"/>
  <c r="B13" i="3"/>
  <c r="C13" i="3"/>
  <c r="E13" i="3"/>
  <c r="F13" i="3"/>
  <c r="G13" i="3"/>
  <c r="B14" i="3"/>
  <c r="C14" i="3"/>
  <c r="E14" i="3"/>
  <c r="F14" i="3"/>
  <c r="G14" i="3"/>
  <c r="K14" i="3"/>
  <c r="L14" i="3"/>
  <c r="B15" i="3"/>
  <c r="C15" i="3"/>
  <c r="E15" i="3"/>
  <c r="F15" i="3"/>
  <c r="G15" i="3"/>
  <c r="K15" i="3"/>
  <c r="L15" i="3"/>
  <c r="B16" i="3"/>
  <c r="C16" i="3"/>
  <c r="E16" i="3"/>
  <c r="F16" i="3"/>
  <c r="G16" i="3"/>
  <c r="K16" i="3"/>
  <c r="L16" i="3"/>
  <c r="B17" i="3"/>
  <c r="C17" i="3"/>
  <c r="E17" i="3"/>
  <c r="F17" i="3"/>
  <c r="G17" i="3"/>
  <c r="K17" i="3"/>
  <c r="L17" i="3"/>
  <c r="B18" i="3"/>
  <c r="C18" i="3"/>
  <c r="E18" i="3"/>
  <c r="F18" i="3"/>
  <c r="G18" i="3"/>
  <c r="B19" i="3"/>
  <c r="C19" i="3"/>
  <c r="E19" i="3"/>
  <c r="F19" i="3"/>
  <c r="G19" i="3"/>
  <c r="K19" i="3"/>
  <c r="L19" i="3"/>
  <c r="B20" i="3"/>
  <c r="C20" i="3"/>
  <c r="E20" i="3"/>
  <c r="F20" i="3"/>
  <c r="G20" i="3"/>
  <c r="K20" i="3"/>
  <c r="L20" i="3"/>
  <c r="B21" i="3"/>
  <c r="C21" i="3"/>
  <c r="E21" i="3"/>
  <c r="F21" i="3"/>
  <c r="G21" i="3"/>
  <c r="K21" i="3"/>
  <c r="L21" i="3"/>
  <c r="B22" i="3"/>
  <c r="C22" i="3"/>
  <c r="E22" i="3"/>
  <c r="F22" i="3"/>
  <c r="G22" i="3"/>
  <c r="K22" i="3"/>
  <c r="L22" i="3"/>
  <c r="B23" i="3"/>
  <c r="C23" i="3"/>
  <c r="E23" i="3"/>
  <c r="F23" i="3"/>
  <c r="G23" i="3"/>
  <c r="K23" i="3"/>
  <c r="L23" i="3"/>
  <c r="B24" i="3"/>
  <c r="C24" i="3"/>
  <c r="E24" i="3"/>
  <c r="F24" i="3"/>
  <c r="G24" i="3"/>
  <c r="K24" i="3"/>
  <c r="L24" i="3"/>
  <c r="B25" i="3"/>
  <c r="C25" i="3"/>
  <c r="E25" i="3"/>
  <c r="F25" i="3"/>
  <c r="G25" i="3"/>
  <c r="K25" i="3"/>
  <c r="L25" i="3"/>
  <c r="B26" i="3"/>
  <c r="C26" i="3"/>
  <c r="E26" i="3"/>
  <c r="F26" i="3"/>
  <c r="G26" i="3"/>
  <c r="K26" i="3"/>
  <c r="L26" i="3"/>
  <c r="B27" i="3"/>
  <c r="C27" i="3"/>
  <c r="E27" i="3"/>
  <c r="F27" i="3"/>
  <c r="G27" i="3"/>
  <c r="K27" i="3"/>
  <c r="L27" i="3"/>
  <c r="B28" i="3"/>
  <c r="C28" i="3"/>
  <c r="E28" i="3"/>
  <c r="F28" i="3"/>
  <c r="G28" i="3"/>
  <c r="K28" i="3"/>
  <c r="L28" i="3"/>
  <c r="B29" i="3"/>
  <c r="C29" i="3"/>
  <c r="E29" i="3"/>
  <c r="F29" i="3"/>
  <c r="G29" i="3"/>
  <c r="K29" i="3"/>
  <c r="L29" i="3"/>
  <c r="B30" i="3"/>
  <c r="C30" i="3"/>
  <c r="E30" i="3"/>
  <c r="F30" i="3"/>
  <c r="G30" i="3"/>
  <c r="K30" i="3"/>
  <c r="L30" i="3"/>
  <c r="B31" i="3"/>
  <c r="C31" i="3"/>
  <c r="E31" i="3"/>
  <c r="F31" i="3"/>
  <c r="G31" i="3"/>
  <c r="K31" i="3"/>
  <c r="L31" i="3"/>
  <c r="B32" i="3"/>
  <c r="C32" i="3"/>
  <c r="E32" i="3"/>
  <c r="F32" i="3"/>
  <c r="G32" i="3"/>
  <c r="K32" i="3"/>
  <c r="L32" i="3"/>
  <c r="B33" i="3"/>
  <c r="C33" i="3"/>
  <c r="E33" i="3"/>
  <c r="F33" i="3"/>
  <c r="G33" i="3"/>
  <c r="K33" i="3"/>
  <c r="L33" i="3"/>
  <c r="B34" i="3"/>
  <c r="C34" i="3"/>
  <c r="E34" i="3"/>
  <c r="F34" i="3"/>
  <c r="G34" i="3"/>
  <c r="K34" i="3"/>
  <c r="L34" i="3"/>
  <c r="B35" i="3"/>
  <c r="C35" i="3"/>
  <c r="E35" i="3"/>
  <c r="F35" i="3"/>
  <c r="G35" i="3"/>
  <c r="K35" i="3"/>
  <c r="L35" i="3"/>
  <c r="B36" i="3"/>
  <c r="C36" i="3"/>
  <c r="E36" i="3"/>
  <c r="F36" i="3"/>
  <c r="G36" i="3"/>
  <c r="K36" i="3"/>
  <c r="L36" i="3"/>
  <c r="B37" i="3"/>
  <c r="C37" i="3"/>
  <c r="E37" i="3"/>
  <c r="F37" i="3"/>
  <c r="G37" i="3"/>
  <c r="K37" i="3"/>
  <c r="L37" i="3"/>
  <c r="B38" i="3"/>
  <c r="C38" i="3"/>
  <c r="E38" i="3"/>
  <c r="F38" i="3"/>
  <c r="G38" i="3"/>
  <c r="K38" i="3"/>
  <c r="L38" i="3"/>
  <c r="B39" i="3"/>
  <c r="C39" i="3"/>
  <c r="E39" i="3"/>
  <c r="F39" i="3"/>
  <c r="G39" i="3"/>
  <c r="K39" i="3"/>
  <c r="L39" i="3"/>
  <c r="B40" i="3"/>
  <c r="C40" i="3"/>
  <c r="E40" i="3"/>
  <c r="F40" i="3"/>
  <c r="G40" i="3"/>
  <c r="B41" i="3"/>
  <c r="C41" i="3"/>
  <c r="E41" i="3"/>
  <c r="F41" i="3"/>
  <c r="G41" i="3"/>
  <c r="K41" i="3"/>
  <c r="L41" i="3"/>
  <c r="B42" i="3"/>
  <c r="C42" i="3"/>
  <c r="E42" i="3"/>
  <c r="F42" i="3"/>
  <c r="G42" i="3"/>
  <c r="K42" i="3"/>
  <c r="L42" i="3"/>
  <c r="B43" i="3"/>
  <c r="C43" i="3"/>
  <c r="E43" i="3"/>
  <c r="F43" i="3"/>
  <c r="G43" i="3"/>
  <c r="K43" i="3"/>
  <c r="L43" i="3"/>
  <c r="B44" i="3"/>
  <c r="C44" i="3"/>
  <c r="E44" i="3"/>
  <c r="F44" i="3"/>
  <c r="G44" i="3"/>
  <c r="K44" i="3"/>
  <c r="L44" i="3"/>
  <c r="B45" i="3"/>
  <c r="C45" i="3"/>
  <c r="E45" i="3"/>
  <c r="F45" i="3"/>
  <c r="G45" i="3"/>
  <c r="K45" i="3"/>
  <c r="L45" i="3"/>
  <c r="B46" i="3"/>
  <c r="C46" i="3"/>
  <c r="E46" i="3"/>
  <c r="F46" i="3"/>
  <c r="G46" i="3"/>
  <c r="K46" i="3"/>
  <c r="L46" i="3"/>
  <c r="B47" i="3"/>
  <c r="C47" i="3"/>
  <c r="E47" i="3"/>
  <c r="F47" i="3"/>
  <c r="G47" i="3"/>
  <c r="K47" i="3"/>
  <c r="L47" i="3"/>
  <c r="B48" i="3"/>
  <c r="C48" i="3"/>
  <c r="E48" i="3"/>
  <c r="F48" i="3"/>
  <c r="G48" i="3"/>
  <c r="K48" i="3"/>
  <c r="L48" i="3"/>
  <c r="B49" i="3"/>
  <c r="C49" i="3"/>
  <c r="E49" i="3"/>
  <c r="F49" i="3"/>
  <c r="G49" i="3"/>
  <c r="K49" i="3"/>
  <c r="L49" i="3"/>
  <c r="B50" i="3"/>
  <c r="C50" i="3"/>
  <c r="E50" i="3"/>
  <c r="F50" i="3"/>
  <c r="G50" i="3"/>
  <c r="K50" i="3"/>
  <c r="L50" i="3"/>
  <c r="B51" i="3"/>
  <c r="C51" i="3"/>
  <c r="E51" i="3"/>
  <c r="F51" i="3"/>
  <c r="G51" i="3"/>
  <c r="K51" i="3"/>
  <c r="L51" i="3"/>
  <c r="B52" i="3"/>
  <c r="C52" i="3"/>
  <c r="E52" i="3"/>
  <c r="F52" i="3"/>
  <c r="G52" i="3"/>
  <c r="K52" i="3"/>
  <c r="L52" i="3"/>
  <c r="B53" i="3"/>
  <c r="C53" i="3"/>
  <c r="E53" i="3"/>
  <c r="F53" i="3"/>
  <c r="G53" i="3"/>
  <c r="K53" i="3"/>
  <c r="L53" i="3"/>
  <c r="B54" i="3"/>
  <c r="C54" i="3"/>
  <c r="E54" i="3"/>
  <c r="F54" i="3"/>
  <c r="G54" i="3"/>
  <c r="K54" i="3"/>
  <c r="L54" i="3"/>
  <c r="B55" i="3"/>
  <c r="C55" i="3"/>
  <c r="E55" i="3"/>
  <c r="F55" i="3"/>
  <c r="G55" i="3"/>
  <c r="B56" i="3"/>
  <c r="C56" i="3"/>
  <c r="E56" i="3"/>
  <c r="F56" i="3"/>
  <c r="G56" i="3"/>
  <c r="K56" i="3"/>
  <c r="L56" i="3"/>
  <c r="B57" i="3"/>
  <c r="C57" i="3"/>
  <c r="E57" i="3"/>
  <c r="F57" i="3"/>
  <c r="G57" i="3"/>
  <c r="K57" i="3"/>
  <c r="L57" i="3"/>
  <c r="B58" i="3"/>
  <c r="C58" i="3"/>
  <c r="E58" i="3"/>
  <c r="F58" i="3"/>
  <c r="G58" i="3"/>
  <c r="K58" i="3"/>
  <c r="L58" i="3"/>
  <c r="B59" i="3"/>
  <c r="C59" i="3"/>
  <c r="E59" i="3"/>
  <c r="F59" i="3"/>
  <c r="G59" i="3"/>
  <c r="K59" i="3"/>
  <c r="L59" i="3"/>
</calcChain>
</file>

<file path=xl/sharedStrings.xml><?xml version="1.0" encoding="utf-8"?>
<sst xmlns="http://schemas.openxmlformats.org/spreadsheetml/2006/main" count="3187" uniqueCount="695">
  <si>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</si>
  <si>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</si>
  <si>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</si>
  <si>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</si>
  <si>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</si>
  <si>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</si>
  <si>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</si>
  <si>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</si>
  <si>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</si>
  <si>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</si>
  <si>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</si>
  <si>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</si>
  <si>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</si>
  <si>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</si>
  <si>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</si>
  <si>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</si>
  <si>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</si>
  <si>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</si>
  <si>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</si>
  <si>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</si>
  <si>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</si>
  <si>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</si>
  <si>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</si>
  <si>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</si>
  <si>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</si>
  <si>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</si>
  <si>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</si>
  <si>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</si>
  <si>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</si>
  <si>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</si>
  <si>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</si>
  <si>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</si>
  <si>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</si>
  <si>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</si>
  <si>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</si>
  <si>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</si>
  <si>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</si>
  <si>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</si>
  <si>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</si>
  <si>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</si>
  <si>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</si>
  <si>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</si>
  <si>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</si>
  <si>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</si>
  <si>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</si>
  <si>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</si>
  <si>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</si>
  <si>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</si>
  <si>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</si>
  <si>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</si>
  <si>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</si>
  <si>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</si>
  <si>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</si>
  <si>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</si>
  <si>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</si>
  <si>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</si>
  <si>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</si>
  <si>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</si>
  <si>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</si>
  <si>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</si>
  <si>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</si>
  <si>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</si>
  <si>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</si>
  <si>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</si>
  <si>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</si>
  <si>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</si>
  <si>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</si>
  <si>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</si>
  <si>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</si>
  <si>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</si>
  <si>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</si>
  <si>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</si>
  <si>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</si>
  <si>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</si>
  <si>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</si>
  <si>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</si>
  <si>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</si>
  <si>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</si>
  <si>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</si>
  <si>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</si>
  <si>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</si>
  <si>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</si>
  <si>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</si>
  <si>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</si>
  <si>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</si>
  <si>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</si>
  <si>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</si>
  <si>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</si>
  <si>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</si>
  <si>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</si>
  <si>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</si>
  <si>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</si>
  <si>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</si>
  <si>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</si>
  <si>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</si>
  <si>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</si>
  <si>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</si>
  <si>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</si>
  <si>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</si>
  <si>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</si>
  <si>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</si>
  <si>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</si>
  <si>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</si>
  <si>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</si>
  <si>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</si>
  <si>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</si>
  <si>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</si>
  <si>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</si>
  <si>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</si>
  <si>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</si>
  <si>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</si>
  <si>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</si>
  <si>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</si>
  <si>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</si>
  <si>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</si>
  <si>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</si>
  <si>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</si>
  <si>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</si>
  <si>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</si>
  <si>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</si>
  <si>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</si>
  <si>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</si>
  <si>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</si>
  <si>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</si>
  <si>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</si>
  <si>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</si>
  <si>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</si>
  <si>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</si>
  <si>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</si>
  <si>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</si>
  <si>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</si>
  <si>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</si>
  <si>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</si>
  <si>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</si>
  <si>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</si>
  <si>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</si>
  <si>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</si>
  <si>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</si>
  <si>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</si>
  <si>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</si>
  <si>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</si>
  <si>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</si>
  <si>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</si>
  <si>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</si>
  <si>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</si>
  <si>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</si>
  <si>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</si>
  <si>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</si>
  <si>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</si>
  <si>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</si>
  <si>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</si>
  <si>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</si>
  <si>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</si>
  <si>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</si>
  <si>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</si>
  <si>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</si>
  <si>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</si>
  <si>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</si>
  <si>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</si>
  <si>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</si>
  <si>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</si>
  <si>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</si>
  <si>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</si>
  <si>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</si>
  <si>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</si>
  <si>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</si>
  <si>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</si>
  <si>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</si>
  <si>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</si>
  <si>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</si>
  <si>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</si>
  <si>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</si>
  <si>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</si>
  <si>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</si>
  <si>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</si>
  <si>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</si>
  <si>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</si>
  <si>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</si>
  <si>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</si>
  <si>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</si>
  <si>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</si>
  <si>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</si>
  <si>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</si>
  <si>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</si>
  <si>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</si>
  <si>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</si>
  <si>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</si>
  <si>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</si>
  <si>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</si>
  <si>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</si>
  <si>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</si>
  <si>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</si>
  <si>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</si>
  <si>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</si>
  <si>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</si>
  <si>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</si>
  <si>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</si>
  <si>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</si>
  <si>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</si>
  <si>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</si>
  <si>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</si>
  <si>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</si>
  <si>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</si>
  <si>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</si>
  <si>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</si>
  <si>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</si>
  <si>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</si>
  <si>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</si>
  <si>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</si>
  <si>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</si>
  <si>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</si>
  <si>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</si>
  <si>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</si>
  <si>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</si>
  <si>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</si>
  <si>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</si>
  <si>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</si>
  <si>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</si>
  <si>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</si>
  <si>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</si>
  <si>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</si>
  <si>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</si>
  <si>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</si>
  <si>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</si>
  <si>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</si>
  <si>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</si>
  <si>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</si>
  <si>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</si>
  <si>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</si>
  <si>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</si>
  <si>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</si>
  <si>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</si>
  <si>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</si>
  <si>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</si>
  <si>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</si>
  <si>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</si>
  <si>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</si>
  <si>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</si>
  <si>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</si>
  <si>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</si>
  <si>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</si>
  <si>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</si>
  <si>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</si>
  <si>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</si>
  <si>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</si>
  <si>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</si>
  <si>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</si>
  <si>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</si>
  <si>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</si>
  <si>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</si>
  <si>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</si>
  <si>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</si>
  <si>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</si>
  <si>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</si>
  <si>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</si>
  <si>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</si>
  <si>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</si>
  <si>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</si>
  <si>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</si>
  <si>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</si>
  <si>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</si>
  <si>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</si>
  <si>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</si>
  <si>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</si>
  <si>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</si>
  <si>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</si>
  <si>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</si>
  <si>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</si>
  <si>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</si>
  <si>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</si>
  <si>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</si>
  <si>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</si>
  <si>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</si>
  <si>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</si>
  <si>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</si>
  <si>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</si>
  <si>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</si>
  <si>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</si>
  <si>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</si>
  <si>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</si>
  <si>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</si>
  <si>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</si>
  <si>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</si>
  <si>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</si>
  <si>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</si>
  <si>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</si>
  <si>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</si>
  <si>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</si>
  <si>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</si>
  <si>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</si>
  <si>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</si>
  <si>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</si>
  <si>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</si>
  <si>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</si>
  <si>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</si>
  <si>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</si>
  <si>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</si>
  <si>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</si>
  <si>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</si>
  <si>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</si>
  <si>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</si>
  <si>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</si>
  <si>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</si>
  <si>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</si>
  <si>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</si>
  <si>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</si>
  <si>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</si>
  <si>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</si>
  <si>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</si>
  <si>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</si>
  <si>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</si>
  <si>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</si>
  <si>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</si>
  <si>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</si>
  <si>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</si>
  <si>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</si>
  <si>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</si>
  <si>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</si>
  <si>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</si>
  <si>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</si>
  <si>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</si>
  <si>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</si>
  <si>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</si>
  <si>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</si>
  <si>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</si>
  <si>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</si>
  <si>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</si>
  <si>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</si>
  <si>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</si>
  <si>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</si>
  <si>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</si>
  <si>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</si>
  <si>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</si>
  <si>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</si>
  <si>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</si>
  <si>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</si>
  <si>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</si>
  <si>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</si>
  <si>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</si>
  <si>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</si>
  <si>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</si>
  <si>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</si>
  <si>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</si>
  <si>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</si>
  <si>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</si>
  <si>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</si>
  <si>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</si>
  <si>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</si>
  <si>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</si>
  <si>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</si>
  <si>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</si>
  <si>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</si>
  <si>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</si>
  <si>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</si>
  <si>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</si>
  <si>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</si>
  <si>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</si>
  <si>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</si>
  <si>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</si>
  <si>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</si>
  <si>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</si>
  <si>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</si>
  <si>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</si>
  <si>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</si>
  <si>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</si>
  <si>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</si>
  <si>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</si>
  <si>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</si>
  <si>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</si>
  <si>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</si>
  <si>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</si>
  <si>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</si>
  <si>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</si>
  <si>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</si>
  <si>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</si>
  <si>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</si>
  <si>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</si>
  <si>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</si>
  <si>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</si>
  <si>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</si>
  <si>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</si>
  <si>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</si>
  <si>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</si>
  <si>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</si>
  <si>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</si>
  <si>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</si>
  <si>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</si>
  <si>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</si>
  <si>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</si>
  <si>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</si>
  <si>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</si>
  <si>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</si>
  <si>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</si>
  <si>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</si>
  <si>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</si>
  <si>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</si>
  <si>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</si>
  <si>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</si>
  <si>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</si>
  <si>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</si>
  <si>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</si>
  <si>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</si>
  <si>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</si>
  <si>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</si>
  <si>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</si>
  <si>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</si>
  <si>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</si>
  <si>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</si>
  <si>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</si>
  <si>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</si>
  <si>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</si>
  <si>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</si>
  <si>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</si>
  <si>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</si>
  <si>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</si>
  <si>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</si>
  <si>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</si>
  <si>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</si>
  <si>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</si>
  <si>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</si>
  <si>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</si>
  <si>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</si>
  <si>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</si>
  <si>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</si>
  <si>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</si>
  <si>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</si>
  <si>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</si>
  <si>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</si>
  <si>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</si>
  <si>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</si>
  <si>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</si>
  <si>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</si>
  <si>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</si>
  <si>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</si>
  <si>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</si>
  <si>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</si>
  <si>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</si>
  <si>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</si>
  <si>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</si>
  <si>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</si>
  <si>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</si>
  <si>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</si>
  <si>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</si>
  <si>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</si>
  <si>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</si>
  <si>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</si>
  <si>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</si>
  <si>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</si>
  <si>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</si>
  <si>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</si>
  <si>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</si>
  <si>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</si>
  <si>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</si>
  <si>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</si>
  <si>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</si>
  <si>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</si>
  <si>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</si>
  <si>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</si>
  <si>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</si>
  <si>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</si>
  <si>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</si>
  <si>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</si>
  <si>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</si>
  <si>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</si>
  <si>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</si>
  <si>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</si>
  <si>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(Thứ 7)</t>
  </si>
  <si>
    <t>KẾ HOẠCH COI, CHẤM THI LẦN 1</t>
  </si>
  <si>
    <t>GHI CHÚ</t>
  </si>
  <si>
    <t>Phân công GV coi thi</t>
  </si>
  <si>
    <t>Thời gian</t>
  </si>
  <si>
    <t>LLCT</t>
  </si>
  <si>
    <t>KHCB</t>
  </si>
  <si>
    <t>CSKT</t>
  </si>
  <si>
    <t>KCT</t>
  </si>
  <si>
    <t>KCK</t>
  </si>
  <si>
    <t>KTVT</t>
  </si>
  <si>
    <t>CNTT</t>
  </si>
  <si>
    <t>Tổng</t>
  </si>
  <si>
    <t>Bắt đầu chấm thi</t>
  </si>
  <si>
    <t>Nộp bảng điểm</t>
  </si>
  <si>
    <t xml:space="preserve"> </t>
  </si>
  <si>
    <t xml:space="preserve">Động cơ đốt trong </t>
  </si>
  <si>
    <t>Kế toán tổng hợp</t>
  </si>
  <si>
    <t>DC1CB18</t>
  </si>
  <si>
    <t>Vật lý đại cương 2</t>
  </si>
  <si>
    <t>DC2CO28</t>
  </si>
  <si>
    <t>Động lực học công trình</t>
  </si>
  <si>
    <t>DC3QT12</t>
  </si>
  <si>
    <t>Giao tiếp và đàm phán trong kinh doanh</t>
  </si>
  <si>
    <t xml:space="preserve">Cơ học cơ sở </t>
  </si>
  <si>
    <t>DC3CT92</t>
  </si>
  <si>
    <t>DC2DD94</t>
  </si>
  <si>
    <t>DC3OT55</t>
  </si>
  <si>
    <t>Công nghệ chế tạo phụ tùng ô tô</t>
  </si>
  <si>
    <t>DC</t>
  </si>
  <si>
    <t>Toán 1</t>
  </si>
  <si>
    <t>Những nguyên lý cơ bản của chủ nghĩa Mác - Lênin 1</t>
  </si>
  <si>
    <t>Vật lý đại cương 1</t>
  </si>
  <si>
    <t>CC</t>
  </si>
  <si>
    <t>CC2KV71</t>
  </si>
  <si>
    <t>Nguyên lý thống kê kinh tế</t>
  </si>
  <si>
    <t>CC3KT21</t>
  </si>
  <si>
    <t>Kế toán tài chính 1</t>
  </si>
  <si>
    <t>DC1CB41</t>
  </si>
  <si>
    <t>Toán 2 (K66)</t>
  </si>
  <si>
    <t>DC1CB31x</t>
  </si>
  <si>
    <t>Tiếng Anh 1 (K62-63)</t>
  </si>
  <si>
    <t>DC3KT24</t>
  </si>
  <si>
    <t>CC2KV73</t>
  </si>
  <si>
    <t>DC1CB19</t>
  </si>
  <si>
    <t>DC2KX31</t>
  </si>
  <si>
    <t>Địa kỹ thuật</t>
  </si>
  <si>
    <t>DC2CK48</t>
  </si>
  <si>
    <t>Nhiệt kỹ thuật</t>
  </si>
  <si>
    <t>DC1LL04</t>
  </si>
  <si>
    <t>DC3DT72</t>
  </si>
  <si>
    <t>Cơ kỹ thuật</t>
  </si>
  <si>
    <t>CC1CB31</t>
  </si>
  <si>
    <t>DC3KX37</t>
  </si>
  <si>
    <t>Tài chính doanh nghiệp xây dựng</t>
  </si>
  <si>
    <t>DC3CA61</t>
  </si>
  <si>
    <t>Quản lý khai thác và kiểm định cầu</t>
  </si>
  <si>
    <t>DC3HT33</t>
  </si>
  <si>
    <t>DC3CD53</t>
  </si>
  <si>
    <t>DC3CA41</t>
  </si>
  <si>
    <t>Thiết kế cầu 1</t>
  </si>
  <si>
    <t>DC1CB32x</t>
  </si>
  <si>
    <t>Tiếng Anh 2 (K62-63)</t>
  </si>
  <si>
    <t>DC2CK33</t>
  </si>
  <si>
    <t>DC2HT12</t>
  </si>
  <si>
    <t>Nguyên lý Hệ điều hành</t>
  </si>
  <si>
    <t>DC3DT81</t>
  </si>
  <si>
    <t>DC2CO15</t>
  </si>
  <si>
    <t>DC1CB52</t>
  </si>
  <si>
    <t>DC2KV32</t>
  </si>
  <si>
    <t>Địa lý vận tải</t>
  </si>
  <si>
    <t>Môi trường trong giao thông vận tải</t>
  </si>
  <si>
    <t>DC3KX61</t>
  </si>
  <si>
    <t xml:space="preserve">Thống kê xây dựng </t>
  </si>
  <si>
    <t>DC2KX51</t>
  </si>
  <si>
    <t>Xây dựng đường</t>
  </si>
  <si>
    <t>DC3DT73</t>
  </si>
  <si>
    <t>Thông tin di động</t>
  </si>
  <si>
    <t>Kinh tế vi mô</t>
  </si>
  <si>
    <t>DC2KX37</t>
  </si>
  <si>
    <t>Kết cấu thép và bêtông cốt thép</t>
  </si>
  <si>
    <t>DC2GT52</t>
  </si>
  <si>
    <t>DC2DD33</t>
  </si>
  <si>
    <t>Nền và móng</t>
  </si>
  <si>
    <t>DC1CB33</t>
  </si>
  <si>
    <t>Tiếng Anh 3 (K62-63)</t>
  </si>
  <si>
    <t>CC1CB82</t>
  </si>
  <si>
    <t>Soạn thảo văn bản</t>
  </si>
  <si>
    <t>DC2DD11</t>
  </si>
  <si>
    <t>DC2KX52</t>
  </si>
  <si>
    <t>Xây dựng cầu</t>
  </si>
  <si>
    <t>DC1CB93</t>
  </si>
  <si>
    <t>Hóa lý</t>
  </si>
  <si>
    <t>DC3MX33</t>
  </si>
  <si>
    <t>DC3HT51</t>
  </si>
  <si>
    <t>An toàn và bảo mật hệ thống thông tin</t>
  </si>
  <si>
    <t>DC3DB61</t>
  </si>
  <si>
    <t>Quản lý khai thác và kiểm định đường</t>
  </si>
  <si>
    <t>DC2GT35</t>
  </si>
  <si>
    <t>DC3DT63</t>
  </si>
  <si>
    <t>Hệ thống viễn thông</t>
  </si>
  <si>
    <t>DC3DD44</t>
  </si>
  <si>
    <t>Kết cấu nhà thép</t>
  </si>
  <si>
    <t>DC3MX43</t>
  </si>
  <si>
    <t>DC1CB11x</t>
  </si>
  <si>
    <t>Đại số</t>
  </si>
  <si>
    <t>CC1LL02</t>
  </si>
  <si>
    <t>DC2KX17</t>
  </si>
  <si>
    <t xml:space="preserve">Trắc địa </t>
  </si>
  <si>
    <t>DC2KX38</t>
  </si>
  <si>
    <t>Pháp luật trong xây dựng</t>
  </si>
  <si>
    <t>DC2GT33</t>
  </si>
  <si>
    <t>DC2DT62</t>
  </si>
  <si>
    <t>Kỹ thuật vi xử lý và ứng dụng</t>
  </si>
  <si>
    <t>DC2CK18</t>
  </si>
  <si>
    <t>DC3QT33</t>
  </si>
  <si>
    <t>CC2KV65</t>
  </si>
  <si>
    <t>DC1CB22</t>
  </si>
  <si>
    <t>DC2KV74</t>
  </si>
  <si>
    <t>DC2DT53</t>
  </si>
  <si>
    <t>DC2GT61</t>
  </si>
  <si>
    <t>Thủy lực - Thủy văn công trình</t>
  </si>
  <si>
    <t>DC3KT27</t>
  </si>
  <si>
    <t>DC2CK56</t>
  </si>
  <si>
    <t>Chi tiết máy 1</t>
  </si>
  <si>
    <t>DC2DT45</t>
  </si>
  <si>
    <t>DC3QT61</t>
  </si>
  <si>
    <t>Quản trị sản xuất 1</t>
  </si>
  <si>
    <t>DC2MX70</t>
  </si>
  <si>
    <t>Truyền động máy xây dựng</t>
  </si>
  <si>
    <t>CC3KT23</t>
  </si>
  <si>
    <t>Kế toán tài chính 3</t>
  </si>
  <si>
    <t>DC2CT32</t>
  </si>
  <si>
    <t>DC3KT23</t>
  </si>
  <si>
    <t>DC2DT43</t>
  </si>
  <si>
    <t>Tâm lý học đại cương</t>
  </si>
  <si>
    <t>DC2KV70</t>
  </si>
  <si>
    <t>Nguyên lý thống kê</t>
  </si>
  <si>
    <t>DC2CK41</t>
  </si>
  <si>
    <t>Kỹ thuật điện - Điện tử</t>
  </si>
  <si>
    <t>DC2DT64</t>
  </si>
  <si>
    <t>Xử lý tín hiệu số</t>
  </si>
  <si>
    <t>CC3KV49</t>
  </si>
  <si>
    <t>Thuế</t>
  </si>
  <si>
    <t>DC1CB13x</t>
  </si>
  <si>
    <t>Giải tích 2</t>
  </si>
  <si>
    <t>DC3OT33</t>
  </si>
  <si>
    <t>DC2KV81</t>
  </si>
  <si>
    <t>DC2GT51</t>
  </si>
  <si>
    <t>DC2DD42</t>
  </si>
  <si>
    <t>DC2QT83</t>
  </si>
  <si>
    <t>Chiến lược phát triển doanh nghiệp</t>
  </si>
  <si>
    <t>DC1CB12x</t>
  </si>
  <si>
    <t>Giải tích 1</t>
  </si>
  <si>
    <t>DC3DB42</t>
  </si>
  <si>
    <t>Thiết kế đường 2 (Nút giao và đường cao tốc)</t>
  </si>
  <si>
    <t>DC2DD52</t>
  </si>
  <si>
    <t>DC2DT56</t>
  </si>
  <si>
    <t>CC2KV77</t>
  </si>
  <si>
    <t>DC3KV30</t>
  </si>
  <si>
    <t>DC3MT40</t>
  </si>
  <si>
    <t>Lý thuyết và kết cấu tàu thủy</t>
  </si>
  <si>
    <t>DC2VS63</t>
  </si>
  <si>
    <t>Kinh tế vận tải đường sắt</t>
  </si>
  <si>
    <t>DC3QT64</t>
  </si>
  <si>
    <t>Quản trị tài chính doanh nghiệp</t>
  </si>
  <si>
    <t>DC3DD43</t>
  </si>
  <si>
    <t>Kết cấu nhà bê tông cốt thép</t>
  </si>
  <si>
    <t>DC2KV62</t>
  </si>
  <si>
    <t>Kinh tế vĩ mô</t>
  </si>
  <si>
    <t>DC3KT21</t>
  </si>
  <si>
    <t>DC3DD41</t>
  </si>
  <si>
    <t>DC3HT12</t>
  </si>
  <si>
    <t>Trí tuệ nhân tạo</t>
  </si>
  <si>
    <t>DC2KV51</t>
  </si>
  <si>
    <t>Lịch sử học thuyết kinh tế</t>
  </si>
  <si>
    <t>DC1CB82</t>
  </si>
  <si>
    <t>DC3DT60</t>
  </si>
  <si>
    <t xml:space="preserve">Cơ sở truyền số liệu </t>
  </si>
  <si>
    <t>DC3QT66</t>
  </si>
  <si>
    <t>Quản trị marketing</t>
  </si>
  <si>
    <t>DC2DD51</t>
  </si>
  <si>
    <t>DC3CC41</t>
  </si>
  <si>
    <t>Quy hoạch cảng</t>
  </si>
  <si>
    <t>DC2DT51</t>
  </si>
  <si>
    <t>CC3KT29</t>
  </si>
  <si>
    <t>Kế toán xây dựng cơ bản</t>
  </si>
  <si>
    <t>CC3KT33</t>
  </si>
  <si>
    <t>DC3DT82</t>
  </si>
  <si>
    <t>Công nghệ vi điện tử</t>
  </si>
  <si>
    <t>DC3KT26</t>
  </si>
  <si>
    <t>DC2KV65</t>
  </si>
  <si>
    <t>DC3DS41</t>
  </si>
  <si>
    <t>Thiết kế đường sắt</t>
  </si>
  <si>
    <t>DC2KX36</t>
  </si>
  <si>
    <t>DC3KT33</t>
  </si>
  <si>
    <t>DC3DT71</t>
  </si>
  <si>
    <t>Thông tin số</t>
  </si>
  <si>
    <t>DC1CB56</t>
  </si>
  <si>
    <t>DC1CB54</t>
  </si>
  <si>
    <t>DC3CK71</t>
  </si>
  <si>
    <t>DC1TH46</t>
  </si>
  <si>
    <t>DC2CT27</t>
  </si>
  <si>
    <t xml:space="preserve">Cơ học kết cấu </t>
  </si>
  <si>
    <t>DC2OT70</t>
  </si>
  <si>
    <t>DC3QT65</t>
  </si>
  <si>
    <t>Quản trị nhân sự</t>
  </si>
  <si>
    <t>DC2HT39</t>
  </si>
  <si>
    <t>Kỹ thuật đồ họa máy tính</t>
  </si>
  <si>
    <t>DC2HT38</t>
  </si>
  <si>
    <t>Công nghệ phần mềm</t>
  </si>
  <si>
    <t>DC2DT55</t>
  </si>
  <si>
    <t>Anten và truyền sóng</t>
  </si>
  <si>
    <t>DC1TT41</t>
  </si>
  <si>
    <t>Hình học họa hình</t>
  </si>
  <si>
    <t>DC3DB41</t>
  </si>
  <si>
    <t>Thiết kế đường 1</t>
  </si>
  <si>
    <t>DC2TT35</t>
  </si>
  <si>
    <t>Lập trình hướng đối tượng C++</t>
  </si>
  <si>
    <t>DC2HT25</t>
  </si>
  <si>
    <t>Lý thuyết đồ thị</t>
  </si>
  <si>
    <t>DC3CA60</t>
  </si>
  <si>
    <t>DC2CO21</t>
  </si>
  <si>
    <t>DC2CK57</t>
  </si>
  <si>
    <t>Chi tiết máy 2</t>
  </si>
  <si>
    <t>( Dự kiến )</t>
  </si>
  <si>
    <t xml:space="preserve">Đây là lịch thi dự kiến , mọi thắc mắc sinh viên phản hồi trước ngày 7/10/2016 về phòng 409-H1 hoặc tại đây    https://www.facebook.com/DBCLUTT/                                    </t>
  </si>
  <si>
    <t xml:space="preserve">Chú ý : Sinh viên dùng chức năng lọc theo khóa đào tạo để tìm đúng môn thi của mình . ( chú ý xem đúng mã môn đã đăng ký )  </t>
  </si>
  <si>
    <t>Lịch thi cải thiện - HK2 - 2015 -2016 - Hệ Chính Quy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</si>
</sst>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1010000]d/m/yy;@"/>
  </numFmts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40"/>
      <color theme="3" tint="-0.249977111117893"/>
      <name val="Cambria"/>
      <family val="1"/>
      <charset val="163"/>
      <scheme val="major"/>
    </font>
    <font>
      <sz val="11"/>
      <color theme="3" tint="-0.249977111117893"/>
      <name val="Cambria"/>
      <family val="1"/>
      <charset val="163"/>
      <scheme val="major"/>
    </font>
    <font>
      <sz val="18"/>
      <color rgb="FF002060"/>
      <name val="Times New Roman"/>
      <family val="1"/>
    </font>
    <font>
      <sz val="18"/>
      <name val="Times New Roman"/>
      <family val="1"/>
    </font>
    <font>
      <sz val="18"/>
      <color rgb="FFFF0000"/>
      <name val="Times New Roman"/>
      <family val="1"/>
    </font>
    <font>
      <b/>
      <sz val="18"/>
      <color rgb="FF002060"/>
      <name val="Times New Roman"/>
      <family val="1"/>
    </font>
    <font>
      <sz val="18"/>
      <color theme="1"/>
      <name val="Calibri"/>
      <family val="2"/>
      <scheme val="minor"/>
    </font>
    <font>
      <b/>
      <sz val="18"/>
      <color theme="3" tint="-0.249977111117893"/>
      <name val="Cambria"/>
      <family val="1"/>
      <charset val="163"/>
      <scheme val="major"/>
    </font>
    <font>
      <sz val="18"/>
      <color theme="5" tint="-0.499984740745262"/>
      <name val="Times New Roman"/>
      <family val="1"/>
    </font>
    <font>
      <sz val="3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4" fillId="4" borderId="37" xfId="0" applyFont="1" applyFill="1" applyBorder="1" applyAlignment="1">
      <alignment horizontal="center" vertical="center" textRotation="90" shrinkToFit="1"/>
    </xf>
    <xf numFmtId="0" fontId="4" fillId="4" borderId="17" xfId="0" applyFont="1" applyFill="1" applyBorder="1" applyAlignment="1">
      <alignment horizontal="center" vertical="center" textRotation="90" shrinkToFit="1"/>
    </xf>
    <xf numFmtId="0" fontId="7" fillId="4" borderId="17" xfId="0" applyFont="1" applyFill="1" applyBorder="1" applyAlignment="1">
      <alignment horizontal="center" vertical="center" textRotation="90" wrapText="1"/>
    </xf>
    <xf numFmtId="165" fontId="5" fillId="4" borderId="17" xfId="0" applyNumberFormat="1" applyFont="1" applyFill="1" applyBorder="1" applyAlignment="1">
      <alignment horizontal="center" vertical="center" wrapText="1"/>
    </xf>
    <xf numFmtId="165" fontId="5" fillId="4" borderId="38" xfId="0" applyNumberFormat="1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vertical="center" wrapText="1"/>
    </xf>
    <xf numFmtId="0" fontId="0" fillId="0" borderId="0" xfId="0" applyAlignment="1">
      <alignment vertical="top"/>
    </xf>
    <xf numFmtId="0" fontId="11" fillId="2" borderId="4" xfId="0" applyFont="1" applyFill="1" applyBorder="1" applyAlignment="1">
      <alignment vertical="center" wrapText="1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left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shrinkToFit="1"/>
    </xf>
    <xf numFmtId="165" fontId="12" fillId="2" borderId="6" xfId="0" applyNumberFormat="1" applyFont="1" applyFill="1" applyBorder="1" applyAlignment="1">
      <alignment vertical="center" shrinkToFit="1"/>
    </xf>
    <xf numFmtId="0" fontId="11" fillId="2" borderId="7" xfId="0" applyFont="1" applyFill="1" applyBorder="1" applyAlignment="1">
      <alignment horizontal="left" vertical="center" shrinkToFit="1"/>
    </xf>
    <xf numFmtId="0" fontId="13" fillId="2" borderId="4" xfId="0" applyFont="1" applyFill="1" applyBorder="1" applyAlignment="1">
      <alignment horizontal="center" vertical="center" shrinkToFit="1"/>
    </xf>
    <xf numFmtId="165" fontId="13" fillId="2" borderId="6" xfId="0" applyNumberFormat="1" applyFont="1" applyFill="1" applyBorder="1" applyAlignment="1">
      <alignment vertical="center" shrinkToFit="1"/>
    </xf>
    <xf numFmtId="0" fontId="11" fillId="2" borderId="4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 shrinkToFit="1"/>
    </xf>
    <xf numFmtId="0" fontId="14" fillId="2" borderId="4" xfId="0" applyFont="1" applyFill="1" applyBorder="1" applyAlignment="1">
      <alignment horizontal="center" vertical="center" shrinkToFit="1"/>
    </xf>
    <xf numFmtId="165" fontId="11" fillId="2" borderId="4" xfId="0" applyNumberFormat="1" applyFont="1" applyFill="1" applyBorder="1" applyAlignment="1">
      <alignment horizontal="center" vertical="center" shrinkToFit="1"/>
    </xf>
    <xf numFmtId="165" fontId="11" fillId="2" borderId="5" xfId="0" applyNumberFormat="1" applyFont="1" applyFill="1" applyBorder="1" applyAlignment="1">
      <alignment horizontal="center" vertical="center" shrinkToFit="1"/>
    </xf>
    <xf numFmtId="165" fontId="13" fillId="2" borderId="44" xfId="0" applyNumberFormat="1" applyFont="1" applyFill="1" applyBorder="1" applyAlignment="1">
      <alignment horizontal="center" vertical="center" shrinkToFit="1"/>
    </xf>
    <xf numFmtId="0" fontId="15" fillId="0" borderId="0" xfId="0" applyFont="1" applyAlignment="1">
      <alignment wrapText="1"/>
    </xf>
    <xf numFmtId="165" fontId="12" fillId="2" borderId="44" xfId="0" applyNumberFormat="1" applyFont="1" applyFill="1" applyBorder="1" applyAlignment="1">
      <alignment horizontal="center" vertical="center" shrinkToFit="1"/>
    </xf>
    <xf numFmtId="165" fontId="17" fillId="2" borderId="44" xfId="0" applyNumberFormat="1" applyFont="1" applyFill="1" applyBorder="1" applyAlignment="1">
      <alignment horizontal="center" vertical="center" shrinkToFit="1"/>
    </xf>
    <xf numFmtId="165" fontId="12" fillId="2" borderId="44" xfId="0" applyNumberFormat="1" applyFont="1" applyFill="1" applyBorder="1" applyAlignment="1">
      <alignment horizontal="center" vertical="center" wrapText="1" shrinkToFit="1"/>
    </xf>
    <xf numFmtId="0" fontId="11" fillId="2" borderId="45" xfId="0" applyFont="1" applyFill="1" applyBorder="1" applyAlignment="1">
      <alignment horizontal="center" vertical="center" shrinkToFit="1"/>
    </xf>
    <xf numFmtId="0" fontId="11" fillId="2" borderId="31" xfId="0" applyFont="1" applyFill="1" applyBorder="1" applyAlignment="1">
      <alignment vertical="center" shrinkToFit="1"/>
    </xf>
    <xf numFmtId="0" fontId="11" fillId="2" borderId="4" xfId="0" applyFont="1" applyFill="1" applyBorder="1" applyAlignment="1">
      <alignment vertical="center" shrinkToFit="1"/>
    </xf>
    <xf numFmtId="0" fontId="11" fillId="0" borderId="4" xfId="0" applyFont="1" applyFill="1" applyBorder="1" applyAlignment="1">
      <alignment vertical="center" wrapText="1" shrinkToFit="1"/>
    </xf>
    <xf numFmtId="0" fontId="15" fillId="0" borderId="0" xfId="0" applyFont="1" applyFill="1" applyAlignment="1">
      <alignment wrapText="1"/>
    </xf>
    <xf numFmtId="0" fontId="0" fillId="0" borderId="46" xfId="0" applyBorder="1"/>
    <xf numFmtId="0" fontId="0" fillId="0" borderId="35" xfId="0" applyBorder="1"/>
    <xf numFmtId="0" fontId="0" fillId="0" borderId="35" xfId="0" applyBorder="1" applyAlignment="1">
      <alignment horizontal="center"/>
    </xf>
    <xf numFmtId="0" fontId="0" fillId="0" borderId="47" xfId="0" applyBorder="1"/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5" fillId="4" borderId="40" xfId="0" applyFont="1" applyFill="1" applyBorder="1" applyAlignment="1">
      <alignment horizontal="center" vertical="center" wrapText="1" shrinkToFit="1"/>
    </xf>
    <xf numFmtId="0" fontId="9" fillId="0" borderId="25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7" fillId="4" borderId="39" xfId="0" applyFont="1" applyFill="1" applyBorder="1" applyAlignment="1">
      <alignment horizontal="center" vertical="center" wrapText="1"/>
    </xf>
    <xf numFmtId="0" fontId="7" fillId="4" borderId="41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36" xfId="0" applyFont="1" applyFill="1" applyBorder="1" applyAlignment="1">
      <alignment horizontal="center" vertical="center" wrapText="1"/>
    </xf>
    <xf numFmtId="0" fontId="7" fillId="4" borderId="42" xfId="0" applyFont="1" applyFill="1" applyBorder="1" applyAlignment="1">
      <alignment horizontal="center" vertical="center" wrapText="1"/>
    </xf>
    <xf numFmtId="0" fontId="7" fillId="4" borderId="43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165" fontId="5" fillId="4" borderId="36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wrapText="1"/>
    </xf>
    <xf numFmtId="0" fontId="18" fillId="0" borderId="35" xfId="0" applyFont="1" applyBorder="1" applyAlignment="1">
      <alignment horizontal="center" vertical="center"/>
    </xf>
  </cellXfs>
  <cellStyles count="1">
    <cellStyle name="Normal" xfId="0" builtinId="0"/>
  </cellStyles>
  <dxfs count="408"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06" t="s">
        <v>365</v>
      </c>
      <c r="O3" s="106"/>
      <c r="P3" s="106"/>
      <c r="Q3" s="106"/>
      <c r="R3" s="106"/>
      <c r="S3" s="106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6"/>
      <c r="O4" s="106"/>
      <c r="P4" s="106"/>
      <c r="Q4" s="106"/>
      <c r="R4" s="106"/>
      <c r="S4" s="106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06"/>
      <c r="O5" s="106"/>
      <c r="P5" s="106"/>
      <c r="Q5" s="106"/>
      <c r="R5" s="106"/>
      <c r="S5" s="106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407" priority="24" operator="equal">
      <formula>0</formula>
    </cfRule>
  </conditionalFormatting>
  <conditionalFormatting sqref="F2:F39">
    <cfRule type="cellIs" dxfId="406" priority="22" operator="equal">
      <formula>"TH"</formula>
    </cfRule>
    <cfRule type="cellIs" dxfId="405" priority="23" operator="equal">
      <formula>"vđ"</formula>
    </cfRule>
  </conditionalFormatting>
  <conditionalFormatting sqref="J2:J39">
    <cfRule type="cellIs" dxfId="404" priority="17" operator="equal">
      <formula>4</formula>
    </cfRule>
    <cfRule type="cellIs" dxfId="403" priority="18" operator="equal">
      <formula>3</formula>
    </cfRule>
    <cfRule type="cellIs" dxfId="402" priority="19" operator="equal">
      <formula>2</formula>
    </cfRule>
    <cfRule type="cellIs" dxfId="401" priority="20" operator="equal">
      <formula>2</formula>
    </cfRule>
    <cfRule type="cellIs" dxfId="400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06" t="s">
        <v>365</v>
      </c>
      <c r="O3" s="106"/>
      <c r="P3" s="106"/>
      <c r="Q3" s="106"/>
      <c r="R3" s="106"/>
      <c r="S3" s="106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6"/>
      <c r="O4" s="106"/>
      <c r="P4" s="106"/>
      <c r="Q4" s="106"/>
      <c r="R4" s="106"/>
      <c r="S4" s="106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06"/>
      <c r="O5" s="106"/>
      <c r="P5" s="106"/>
      <c r="Q5" s="106"/>
      <c r="R5" s="106"/>
      <c r="S5" s="106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99" priority="24" operator="equal">
      <formula>0</formula>
    </cfRule>
  </conditionalFormatting>
  <conditionalFormatting sqref="F31:F36 F2:F29">
    <cfRule type="cellIs" dxfId="398" priority="22" operator="equal">
      <formula>"TH"</formula>
    </cfRule>
    <cfRule type="cellIs" dxfId="397" priority="23" operator="equal">
      <formula>"vđ"</formula>
    </cfRule>
  </conditionalFormatting>
  <conditionalFormatting sqref="J31:J36 J2:J29">
    <cfRule type="cellIs" dxfId="396" priority="17" operator="equal">
      <formula>4</formula>
    </cfRule>
    <cfRule type="cellIs" dxfId="395" priority="18" operator="equal">
      <formula>3</formula>
    </cfRule>
    <cfRule type="cellIs" dxfId="394" priority="19" operator="equal">
      <formula>2</formula>
    </cfRule>
    <cfRule type="cellIs" dxfId="393" priority="20" operator="equal">
      <formula>2</formula>
    </cfRule>
    <cfRule type="cellIs" dxfId="392" priority="21" operator="equal">
      <formula>1</formula>
    </cfRule>
  </conditionalFormatting>
  <conditionalFormatting sqref="B30:I30">
    <cfRule type="cellIs" dxfId="391" priority="16" operator="equal">
      <formula>0</formula>
    </cfRule>
  </conditionalFormatting>
  <conditionalFormatting sqref="F30">
    <cfRule type="cellIs" dxfId="390" priority="14" operator="equal">
      <formula>"TH"</formula>
    </cfRule>
    <cfRule type="cellIs" dxfId="389" priority="15" operator="equal">
      <formula>"vđ"</formula>
    </cfRule>
  </conditionalFormatting>
  <conditionalFormatting sqref="J30">
    <cfRule type="cellIs" dxfId="388" priority="9" operator="equal">
      <formula>4</formula>
    </cfRule>
    <cfRule type="cellIs" dxfId="387" priority="10" operator="equal">
      <formula>3</formula>
    </cfRule>
    <cfRule type="cellIs" dxfId="386" priority="11" operator="equal">
      <formula>2</formula>
    </cfRule>
    <cfRule type="cellIs" dxfId="385" priority="12" operator="equal">
      <formula>2</formula>
    </cfRule>
    <cfRule type="cellIs" dxfId="384" priority="13" operator="equal">
      <formula>1</formula>
    </cfRule>
  </conditionalFormatting>
  <conditionalFormatting sqref="J37:J39">
    <cfRule type="cellIs" dxfId="383" priority="1" operator="equal">
      <formula>4</formula>
    </cfRule>
    <cfRule type="cellIs" dxfId="382" priority="2" operator="equal">
      <formula>3</formula>
    </cfRule>
    <cfRule type="cellIs" dxfId="381" priority="3" operator="equal">
      <formula>2</formula>
    </cfRule>
    <cfRule type="cellIs" dxfId="380" priority="4" operator="equal">
      <formula>2</formula>
    </cfRule>
    <cfRule type="cellIs" dxfId="379" priority="5" operator="equal">
      <formula>1</formula>
    </cfRule>
  </conditionalFormatting>
  <conditionalFormatting sqref="B37:I39">
    <cfRule type="cellIs" dxfId="378" priority="8" operator="equal">
      <formula>0</formula>
    </cfRule>
  </conditionalFormatting>
  <conditionalFormatting sqref="F37:F39">
    <cfRule type="cellIs" dxfId="377" priority="6" operator="equal">
      <formula>"TH"</formula>
    </cfRule>
    <cfRule type="cellIs" dxfId="376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6" t="s">
        <v>365</v>
      </c>
      <c r="O3" s="106"/>
      <c r="P3" s="106"/>
      <c r="Q3" s="106"/>
      <c r="R3" s="106"/>
      <c r="S3" s="106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06"/>
      <c r="O4" s="106"/>
      <c r="P4" s="106"/>
      <c r="Q4" s="106"/>
      <c r="R4" s="106"/>
      <c r="S4" s="106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06"/>
      <c r="O5" s="106"/>
      <c r="P5" s="106"/>
      <c r="Q5" s="106"/>
      <c r="R5" s="106"/>
      <c r="S5" s="106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75" priority="24" operator="equal">
      <formula>0</formula>
    </cfRule>
  </conditionalFormatting>
  <conditionalFormatting sqref="F2:F40">
    <cfRule type="cellIs" dxfId="374" priority="22" operator="equal">
      <formula>"TH"</formula>
    </cfRule>
    <cfRule type="cellIs" dxfId="373" priority="23" operator="equal">
      <formula>"vđ"</formula>
    </cfRule>
  </conditionalFormatting>
  <conditionalFormatting sqref="J2:J40">
    <cfRule type="cellIs" dxfId="372" priority="17" operator="equal">
      <formula>4</formula>
    </cfRule>
    <cfRule type="cellIs" dxfId="371" priority="18" operator="equal">
      <formula>3</formula>
    </cfRule>
    <cfRule type="cellIs" dxfId="370" priority="19" operator="equal">
      <formula>2</formula>
    </cfRule>
    <cfRule type="cellIs" dxfId="369" priority="20" operator="equal">
      <formula>2</formula>
    </cfRule>
    <cfRule type="cellIs" dxfId="368" priority="21" operator="equal">
      <formula>1</formula>
    </cfRule>
  </conditionalFormatting>
  <conditionalFormatting sqref="J41:J42">
    <cfRule type="cellIs" dxfId="367" priority="9" operator="equal">
      <formula>4</formula>
    </cfRule>
    <cfRule type="cellIs" dxfId="366" priority="10" operator="equal">
      <formula>3</formula>
    </cfRule>
    <cfRule type="cellIs" dxfId="365" priority="11" operator="equal">
      <formula>2</formula>
    </cfRule>
    <cfRule type="cellIs" dxfId="364" priority="12" operator="equal">
      <formula>2</formula>
    </cfRule>
    <cfRule type="cellIs" dxfId="363" priority="13" operator="equal">
      <formula>1</formula>
    </cfRule>
  </conditionalFormatting>
  <conditionalFormatting sqref="B41:I42">
    <cfRule type="cellIs" dxfId="362" priority="16" operator="equal">
      <formula>0</formula>
    </cfRule>
  </conditionalFormatting>
  <conditionalFormatting sqref="F41:F42">
    <cfRule type="cellIs" dxfId="361" priority="14" operator="equal">
      <formula>"TH"</formula>
    </cfRule>
    <cfRule type="cellIs" dxfId="360" priority="15" operator="equal">
      <formula>"vđ"</formula>
    </cfRule>
  </conditionalFormatting>
  <conditionalFormatting sqref="J43">
    <cfRule type="cellIs" dxfId="359" priority="1" operator="equal">
      <formula>4</formula>
    </cfRule>
    <cfRule type="cellIs" dxfId="358" priority="2" operator="equal">
      <formula>3</formula>
    </cfRule>
    <cfRule type="cellIs" dxfId="357" priority="3" operator="equal">
      <formula>2</formula>
    </cfRule>
    <cfRule type="cellIs" dxfId="356" priority="4" operator="equal">
      <formula>2</formula>
    </cfRule>
    <cfRule type="cellIs" dxfId="355" priority="5" operator="equal">
      <formula>1</formula>
    </cfRule>
  </conditionalFormatting>
  <conditionalFormatting sqref="B43:I43">
    <cfRule type="cellIs" dxfId="354" priority="8" operator="equal">
      <formula>0</formula>
    </cfRule>
  </conditionalFormatting>
  <conditionalFormatting sqref="F43">
    <cfRule type="cellIs" dxfId="353" priority="6" operator="equal">
      <formula>"TH"</formula>
    </cfRule>
    <cfRule type="cellIs" dxfId="352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7" t="s">
        <v>373</v>
      </c>
      <c r="J5" s="108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51" priority="33" operator="equal">
      <formula>4</formula>
    </cfRule>
    <cfRule type="cellIs" dxfId="350" priority="34" operator="equal">
      <formula>3</formula>
    </cfRule>
    <cfRule type="cellIs" dxfId="349" priority="35" operator="equal">
      <formula>2</formula>
    </cfRule>
    <cfRule type="cellIs" dxfId="348" priority="36" operator="equal">
      <formula>2</formula>
    </cfRule>
    <cfRule type="cellIs" dxfId="347" priority="37" operator="equal">
      <formula>1</formula>
    </cfRule>
  </conditionalFormatting>
  <conditionalFormatting sqref="C6:J61">
    <cfRule type="cellIs" dxfId="346" priority="40" operator="equal">
      <formula>0</formula>
    </cfRule>
  </conditionalFormatting>
  <conditionalFormatting sqref="G6:G61">
    <cfRule type="cellIs" dxfId="345" priority="38" operator="equal">
      <formula>"TH"</formula>
    </cfRule>
    <cfRule type="cellIs" dxfId="344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7" t="s">
        <v>373</v>
      </c>
      <c r="J5" s="108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6" t="s">
        <v>462</v>
      </c>
      <c r="P7" s="106"/>
      <c r="Q7" s="106"/>
      <c r="R7" s="106"/>
      <c r="S7" s="106"/>
      <c r="T7" s="106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6"/>
      <c r="P8" s="106"/>
      <c r="Q8" s="106"/>
      <c r="R8" s="106"/>
      <c r="S8" s="106"/>
      <c r="T8" s="106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6"/>
      <c r="P9" s="106"/>
      <c r="Q9" s="106"/>
      <c r="R9" s="106"/>
      <c r="S9" s="106"/>
      <c r="T9" s="106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6"/>
      <c r="P10" s="106"/>
      <c r="Q10" s="106"/>
      <c r="R10" s="106"/>
      <c r="S10" s="106"/>
      <c r="T10" s="106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6" t="s">
        <v>463</v>
      </c>
      <c r="P11" s="106"/>
      <c r="Q11" s="106"/>
      <c r="R11" s="106"/>
      <c r="S11" s="106"/>
      <c r="T11" s="106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6"/>
      <c r="P12" s="106"/>
      <c r="Q12" s="106"/>
      <c r="R12" s="106"/>
      <c r="S12" s="106"/>
      <c r="T12" s="106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43" priority="1" operator="equal">
      <formula>4</formula>
    </cfRule>
    <cfRule type="cellIs" dxfId="342" priority="2" operator="equal">
      <formula>3</formula>
    </cfRule>
    <cfRule type="cellIs" dxfId="341" priority="3" operator="equal">
      <formula>2</formula>
    </cfRule>
    <cfRule type="cellIs" dxfId="340" priority="4" operator="equal">
      <formula>2</formula>
    </cfRule>
    <cfRule type="cellIs" dxfId="339" priority="5" operator="equal">
      <formula>1</formula>
    </cfRule>
  </conditionalFormatting>
  <conditionalFormatting sqref="C6:J61">
    <cfRule type="cellIs" dxfId="338" priority="8" operator="equal">
      <formula>0</formula>
    </cfRule>
  </conditionalFormatting>
  <conditionalFormatting sqref="G6:G61">
    <cfRule type="cellIs" dxfId="337" priority="6" operator="equal">
      <formula>"TH"</formula>
    </cfRule>
    <cfRule type="cellIs" dxfId="336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7" t="s">
        <v>373</v>
      </c>
      <c r="J5" s="108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6" t="s">
        <v>462</v>
      </c>
      <c r="P7" s="106"/>
      <c r="Q7" s="106"/>
      <c r="R7" s="106"/>
      <c r="S7" s="106"/>
      <c r="T7" s="106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6"/>
      <c r="P8" s="106"/>
      <c r="Q8" s="106"/>
      <c r="R8" s="106"/>
      <c r="S8" s="106"/>
      <c r="T8" s="106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6"/>
      <c r="P9" s="106"/>
      <c r="Q9" s="106"/>
      <c r="R9" s="106"/>
      <c r="S9" s="106"/>
      <c r="T9" s="106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6"/>
      <c r="P10" s="106"/>
      <c r="Q10" s="106"/>
      <c r="R10" s="106"/>
      <c r="S10" s="106"/>
      <c r="T10" s="106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6" t="s">
        <v>463</v>
      </c>
      <c r="P11" s="106"/>
      <c r="Q11" s="106"/>
      <c r="R11" s="106"/>
      <c r="S11" s="106"/>
      <c r="T11" s="106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6"/>
      <c r="P12" s="106"/>
      <c r="Q12" s="106"/>
      <c r="R12" s="106"/>
      <c r="S12" s="106"/>
      <c r="T12" s="106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35" priority="1" operator="equal">
      <formula>4</formula>
    </cfRule>
    <cfRule type="cellIs" dxfId="334" priority="2" operator="equal">
      <formula>3</formula>
    </cfRule>
    <cfRule type="cellIs" dxfId="333" priority="3" operator="equal">
      <formula>2</formula>
    </cfRule>
    <cfRule type="cellIs" dxfId="332" priority="4" operator="equal">
      <formula>2</formula>
    </cfRule>
    <cfRule type="cellIs" dxfId="331" priority="5" operator="equal">
      <formula>1</formula>
    </cfRule>
  </conditionalFormatting>
  <conditionalFormatting sqref="C6:J61">
    <cfRule type="cellIs" dxfId="330" priority="8" operator="equal">
      <formula>0</formula>
    </cfRule>
  </conditionalFormatting>
  <conditionalFormatting sqref="G6:G61">
    <cfRule type="cellIs" dxfId="329" priority="6" operator="equal">
      <formula>"TH"</formula>
    </cfRule>
    <cfRule type="cellIs" dxfId="328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6" t="s">
        <v>365</v>
      </c>
      <c r="O3" s="106"/>
      <c r="P3" s="106"/>
      <c r="Q3" s="106"/>
      <c r="R3" s="106"/>
      <c r="S3" s="106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06"/>
      <c r="O4" s="106"/>
      <c r="P4" s="106"/>
      <c r="Q4" s="106"/>
      <c r="R4" s="106"/>
      <c r="S4" s="106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06"/>
      <c r="O5" s="106"/>
      <c r="P5" s="106"/>
      <c r="Q5" s="106"/>
      <c r="R5" s="106"/>
      <c r="S5" s="106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27" priority="48" operator="equal">
      <formula>0</formula>
    </cfRule>
  </conditionalFormatting>
  <conditionalFormatting sqref="F53:F61 F2:F51">
    <cfRule type="cellIs" dxfId="326" priority="46" operator="equal">
      <formula>"TH"</formula>
    </cfRule>
    <cfRule type="cellIs" dxfId="325" priority="47" operator="equal">
      <formula>"vđ"</formula>
    </cfRule>
  </conditionalFormatting>
  <conditionalFormatting sqref="J53:J61 J2:J51">
    <cfRule type="cellIs" dxfId="324" priority="41" operator="equal">
      <formula>4</formula>
    </cfRule>
    <cfRule type="cellIs" dxfId="323" priority="42" operator="equal">
      <formula>3</formula>
    </cfRule>
    <cfRule type="cellIs" dxfId="322" priority="43" operator="equal">
      <formula>2</formula>
    </cfRule>
    <cfRule type="cellIs" dxfId="321" priority="44" operator="equal">
      <formula>2</formula>
    </cfRule>
    <cfRule type="cellIs" dxfId="320" priority="45" operator="equal">
      <formula>1</formula>
    </cfRule>
  </conditionalFormatting>
  <conditionalFormatting sqref="J52">
    <cfRule type="cellIs" dxfId="319" priority="33" operator="equal">
      <formula>4</formula>
    </cfRule>
    <cfRule type="cellIs" dxfId="318" priority="34" operator="equal">
      <formula>3</formula>
    </cfRule>
    <cfRule type="cellIs" dxfId="317" priority="35" operator="equal">
      <formula>2</formula>
    </cfRule>
    <cfRule type="cellIs" dxfId="316" priority="36" operator="equal">
      <formula>2</formula>
    </cfRule>
    <cfRule type="cellIs" dxfId="315" priority="37" operator="equal">
      <formula>1</formula>
    </cfRule>
  </conditionalFormatting>
  <conditionalFormatting sqref="B52:I52">
    <cfRule type="cellIs" dxfId="314" priority="40" operator="equal">
      <formula>0</formula>
    </cfRule>
  </conditionalFormatting>
  <conditionalFormatting sqref="F52">
    <cfRule type="cellIs" dxfId="313" priority="38" operator="equal">
      <formula>"TH"</formula>
    </cfRule>
    <cfRule type="cellIs" dxfId="312" priority="39" operator="equal">
      <formula>"vđ"</formula>
    </cfRule>
  </conditionalFormatting>
  <conditionalFormatting sqref="J62:J64">
    <cfRule type="cellIs" dxfId="311" priority="25" operator="equal">
      <formula>4</formula>
    </cfRule>
    <cfRule type="cellIs" dxfId="310" priority="26" operator="equal">
      <formula>3</formula>
    </cfRule>
    <cfRule type="cellIs" dxfId="309" priority="27" operator="equal">
      <formula>2</formula>
    </cfRule>
    <cfRule type="cellIs" dxfId="308" priority="28" operator="equal">
      <formula>2</formula>
    </cfRule>
    <cfRule type="cellIs" dxfId="307" priority="29" operator="equal">
      <formula>1</formula>
    </cfRule>
  </conditionalFormatting>
  <conditionalFormatting sqref="B62:I64">
    <cfRule type="cellIs" dxfId="306" priority="32" operator="equal">
      <formula>0</formula>
    </cfRule>
  </conditionalFormatting>
  <conditionalFormatting sqref="F62:F64">
    <cfRule type="cellIs" dxfId="305" priority="30" operator="equal">
      <formula>"TH"</formula>
    </cfRule>
    <cfRule type="cellIs" dxfId="304" priority="31" operator="equal">
      <formula>"vđ"</formula>
    </cfRule>
  </conditionalFormatting>
  <conditionalFormatting sqref="J65">
    <cfRule type="cellIs" dxfId="303" priority="17" operator="equal">
      <formula>4</formula>
    </cfRule>
    <cfRule type="cellIs" dxfId="302" priority="18" operator="equal">
      <formula>3</formula>
    </cfRule>
    <cfRule type="cellIs" dxfId="301" priority="19" operator="equal">
      <formula>2</formula>
    </cfRule>
    <cfRule type="cellIs" dxfId="300" priority="20" operator="equal">
      <formula>2</formula>
    </cfRule>
    <cfRule type="cellIs" dxfId="299" priority="21" operator="equal">
      <formula>1</formula>
    </cfRule>
  </conditionalFormatting>
  <conditionalFormatting sqref="B65:I65">
    <cfRule type="cellIs" dxfId="298" priority="24" operator="equal">
      <formula>0</formula>
    </cfRule>
  </conditionalFormatting>
  <conditionalFormatting sqref="F65">
    <cfRule type="cellIs" dxfId="297" priority="22" operator="equal">
      <formula>"TH"</formula>
    </cfRule>
    <cfRule type="cellIs" dxfId="296" priority="23" operator="equal">
      <formula>"vđ"</formula>
    </cfRule>
  </conditionalFormatting>
  <conditionalFormatting sqref="J66:J69">
    <cfRule type="cellIs" dxfId="295" priority="9" operator="equal">
      <formula>4</formula>
    </cfRule>
    <cfRule type="cellIs" dxfId="294" priority="10" operator="equal">
      <formula>3</formula>
    </cfRule>
    <cfRule type="cellIs" dxfId="293" priority="11" operator="equal">
      <formula>2</formula>
    </cfRule>
    <cfRule type="cellIs" dxfId="292" priority="12" operator="equal">
      <formula>2</formula>
    </cfRule>
    <cfRule type="cellIs" dxfId="291" priority="13" operator="equal">
      <formula>1</formula>
    </cfRule>
  </conditionalFormatting>
  <conditionalFormatting sqref="B66:I69">
    <cfRule type="cellIs" dxfId="290" priority="16" operator="equal">
      <formula>0</formula>
    </cfRule>
  </conditionalFormatting>
  <conditionalFormatting sqref="F66:F69">
    <cfRule type="cellIs" dxfId="289" priority="14" operator="equal">
      <formula>"TH"</formula>
    </cfRule>
    <cfRule type="cellIs" dxfId="288" priority="15" operator="equal">
      <formula>"vđ"</formula>
    </cfRule>
  </conditionalFormatting>
  <conditionalFormatting sqref="J70:J71">
    <cfRule type="cellIs" dxfId="287" priority="1" operator="equal">
      <formula>4</formula>
    </cfRule>
    <cfRule type="cellIs" dxfId="286" priority="2" operator="equal">
      <formula>3</formula>
    </cfRule>
    <cfRule type="cellIs" dxfId="285" priority="3" operator="equal">
      <formula>2</formula>
    </cfRule>
    <cfRule type="cellIs" dxfId="284" priority="4" operator="equal">
      <formula>2</formula>
    </cfRule>
    <cfRule type="cellIs" dxfId="283" priority="5" operator="equal">
      <formula>1</formula>
    </cfRule>
  </conditionalFormatting>
  <conditionalFormatting sqref="B70:I71">
    <cfRule type="cellIs" dxfId="282" priority="8" operator="equal">
      <formula>0</formula>
    </cfRule>
  </conditionalFormatting>
  <conditionalFormatting sqref="F70:F71">
    <cfRule type="cellIs" dxfId="281" priority="6" operator="equal">
      <formula>"TH"</formula>
    </cfRule>
    <cfRule type="cellIs" dxfId="280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19" t="s">
        <v>366</v>
      </c>
      <c r="B3" s="120" t="s">
        <v>367</v>
      </c>
      <c r="C3" s="121" t="s">
        <v>368</v>
      </c>
      <c r="D3" s="120" t="s">
        <v>369</v>
      </c>
      <c r="E3" s="109" t="s">
        <v>370</v>
      </c>
      <c r="F3" s="109" t="s">
        <v>331</v>
      </c>
      <c r="G3" s="109" t="s">
        <v>371</v>
      </c>
      <c r="H3" s="112" t="s">
        <v>372</v>
      </c>
      <c r="I3" s="113"/>
      <c r="J3" s="113"/>
      <c r="K3" s="113"/>
      <c r="L3" s="113"/>
      <c r="M3" s="114"/>
    </row>
    <row r="4" spans="1:13" x14ac:dyDescent="0.25">
      <c r="A4" s="115"/>
      <c r="B4" s="116"/>
      <c r="C4" s="122"/>
      <c r="D4" s="116"/>
      <c r="E4" s="110"/>
      <c r="F4" s="110"/>
      <c r="G4" s="110"/>
      <c r="H4" s="115" t="s">
        <v>373</v>
      </c>
      <c r="I4" s="116"/>
      <c r="J4" s="110" t="s">
        <v>332</v>
      </c>
      <c r="K4" s="110" t="s">
        <v>374</v>
      </c>
      <c r="L4" s="110" t="s">
        <v>375</v>
      </c>
      <c r="M4" s="110" t="s">
        <v>376</v>
      </c>
    </row>
    <row r="5" spans="1:13" ht="15.75" thickBot="1" x14ac:dyDescent="0.3">
      <c r="A5" s="117"/>
      <c r="B5" s="118"/>
      <c r="C5" s="123"/>
      <c r="D5" s="118"/>
      <c r="E5" s="111"/>
      <c r="F5" s="111"/>
      <c r="G5" s="111"/>
      <c r="H5" s="117"/>
      <c r="I5" s="118"/>
      <c r="J5" s="111"/>
      <c r="K5" s="111"/>
      <c r="L5" s="111"/>
      <c r="M5" s="111"/>
    </row>
    <row r="6" spans="1:13" ht="18.75" x14ac:dyDescent="0.25">
      <c r="A6" s="28">
        <f t="shared" ref="A6:A37" si="0">_stt</f>
        <v>1</v>
      </c>
      <c r="B6" s="11" t="str">
        <f ca="1">_LocHe</f>
        <v/>
      </c>
      <c r="C6" s="12" t="str">
        <f ca="1">_LocMaHP</f>
        <v>DC1CB21</v>
      </c>
      <c r="D6" s="13" t="e">
        <f t="shared" ref="D6:D37" si="1">_LocHP</f>
        <v>#REF!</v>
      </c>
      <c r="E6" s="14" t="str">
        <f ca="1">_Loc</f>
        <v>??</v>
      </c>
      <c r="F6" s="11" t="str">
        <f ca="1">_Loc</f>
        <v>??</v>
      </c>
      <c r="G6" s="15" t="str">
        <f ca="1">_Loc</f>
        <v>??</v>
      </c>
      <c r="H6" s="16">
        <v>42351</v>
      </c>
      <c r="I6" s="17" t="str">
        <f>_Ngay</f>
        <v>(Cnhật)</v>
      </c>
      <c r="J6" s="18">
        <v>3</v>
      </c>
      <c r="K6" s="18" t="e">
        <f ca="1">_SoSV</f>
        <v>#VALUE!</v>
      </c>
      <c r="L6" s="29" t="e">
        <f ca="1">_SV_P</f>
        <v>#VALUE!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/>
      </c>
      <c r="C7" s="12" t="str">
        <f ca="1">_LocMaHP</f>
        <v>DC1CB21</v>
      </c>
      <c r="D7" s="13" t="e">
        <f t="shared" si="1"/>
        <v>#REF!</v>
      </c>
      <c r="E7" s="14" t="str">
        <f ca="1">_Loc</f>
        <v>??</v>
      </c>
      <c r="F7" s="11" t="str">
        <f ca="1">_Loc</f>
        <v>??</v>
      </c>
      <c r="G7" s="15" t="str">
        <f ca="1">_Loc</f>
        <v>??</v>
      </c>
      <c r="H7" s="16">
        <v>42352</v>
      </c>
      <c r="I7" s="17" t="str">
        <f>_Ngay</f>
        <v>(Thứ 2)</v>
      </c>
      <c r="J7" s="18">
        <v>3</v>
      </c>
      <c r="K7" s="18" t="e">
        <f ca="1">_SoSV</f>
        <v>#VALUE!</v>
      </c>
      <c r="L7" s="29" t="e">
        <f ca="1">_SV_P</f>
        <v>#VALUE!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/>
      </c>
      <c r="C8" s="12" t="str">
        <f ca="1">_LocMaHP</f>
        <v>CC1LL01</v>
      </c>
      <c r="D8" s="13" t="e">
        <f t="shared" si="1"/>
        <v>#REF!</v>
      </c>
      <c r="E8" s="14" t="str">
        <f ca="1">_Loc</f>
        <v>??</v>
      </c>
      <c r="F8" s="11" t="str">
        <f ca="1">_Loc</f>
        <v>??</v>
      </c>
      <c r="G8" s="15" t="str">
        <f ca="1">_Loc</f>
        <v>??</v>
      </c>
      <c r="H8" s="16">
        <v>42374</v>
      </c>
      <c r="I8" s="17" t="str">
        <f>_Ngay</f>
        <v>(Thứ 3)</v>
      </c>
      <c r="J8" s="18">
        <v>1</v>
      </c>
      <c r="K8" s="18" t="e">
        <f ca="1">_SoSV</f>
        <v>#VALUE!</v>
      </c>
      <c r="L8" s="29" t="e">
        <f ca="1">_SV_P</f>
        <v>#VALUE!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/>
      </c>
      <c r="C9" s="31" t="str">
        <f ca="1">_LocMaHP</f>
        <v>DC1LL05</v>
      </c>
      <c r="D9" s="32" t="e">
        <f t="shared" si="1"/>
        <v>#REF!</v>
      </c>
      <c r="E9" s="14" t="str">
        <f ca="1">_Loc</f>
        <v>??</v>
      </c>
      <c r="F9" s="11" t="str">
        <f ca="1">_Loc</f>
        <v>??</v>
      </c>
      <c r="G9" s="15" t="str">
        <f ca="1">_Loc</f>
        <v>??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/>
      </c>
      <c r="C10" s="31" t="str">
        <f ca="1">_LocMaHP</f>
        <v>DC1LL05</v>
      </c>
      <c r="D10" s="32" t="e">
        <f t="shared" si="1"/>
        <v>#REF!</v>
      </c>
      <c r="E10" s="14" t="str">
        <f ca="1">_Loc</f>
        <v>??</v>
      </c>
      <c r="F10" s="11" t="str">
        <f ca="1">_Loc</f>
        <v>??</v>
      </c>
      <c r="G10" s="15" t="str">
        <f ca="1">_Loc</f>
        <v>??</v>
      </c>
      <c r="H10" s="16">
        <v>42374</v>
      </c>
      <c r="I10" s="17" t="str">
        <f>_Ngay</f>
        <v>(Thứ 3)</v>
      </c>
      <c r="J10" s="18">
        <v>2</v>
      </c>
      <c r="K10" s="30" t="e">
        <f ca="1">_SoSV-K9</f>
        <v>#VALUE!</v>
      </c>
      <c r="L10" s="29" t="e">
        <f ca="1">_SV_P</f>
        <v>#VALUE!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/>
      </c>
      <c r="C11" s="31" t="str">
        <f ca="1">_LocMaHP</f>
        <v>DC2CB94</v>
      </c>
      <c r="D11" s="13" t="e">
        <f t="shared" si="1"/>
        <v>#REF!</v>
      </c>
      <c r="E11" s="14" t="str">
        <f ca="1">_Loc</f>
        <v>??</v>
      </c>
      <c r="F11" s="11" t="str">
        <f ca="1">_Loc</f>
        <v>??</v>
      </c>
      <c r="G11" s="15" t="str">
        <f ca="1">_Loc</f>
        <v>??</v>
      </c>
      <c r="H11" s="16">
        <v>42374</v>
      </c>
      <c r="I11" s="17" t="str">
        <f>_Ngay</f>
        <v>(Thứ 3)</v>
      </c>
      <c r="J11" s="18">
        <v>2</v>
      </c>
      <c r="K11" s="18" t="e">
        <f ca="1">_SoSV</f>
        <v>#VALUE!</v>
      </c>
      <c r="L11" s="29" t="e">
        <f ca="1">_SV_P</f>
        <v>#VALUE!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/>
      </c>
      <c r="C12" s="31" t="str">
        <f ca="1">_LocMaHP</f>
        <v>DC2VS38</v>
      </c>
      <c r="D12" s="13" t="e">
        <f t="shared" si="1"/>
        <v>#REF!</v>
      </c>
      <c r="E12" s="14" t="str">
        <f ca="1">_Loc</f>
        <v>??</v>
      </c>
      <c r="F12" s="11" t="str">
        <f ca="1">_Loc</f>
        <v>??</v>
      </c>
      <c r="G12" s="15" t="str">
        <f ca="1">_Loc</f>
        <v>??</v>
      </c>
      <c r="H12" s="16">
        <v>42374</v>
      </c>
      <c r="I12" s="17" t="str">
        <f>_Ngay</f>
        <v>(Thứ 3)</v>
      </c>
      <c r="J12" s="18">
        <v>2</v>
      </c>
      <c r="K12" s="18" t="e">
        <f ca="1">_SoSV</f>
        <v>#VALUE!</v>
      </c>
      <c r="L12" s="29" t="e">
        <f ca="1">_SV_P</f>
        <v>#VALUE!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/>
      </c>
      <c r="C13" s="31" t="str">
        <f ca="1">_LocMaHP</f>
        <v>DC1LL01</v>
      </c>
      <c r="D13" s="32" t="e">
        <f t="shared" si="1"/>
        <v>#REF!</v>
      </c>
      <c r="E13" s="14" t="str">
        <f ca="1">_Loc</f>
        <v>??</v>
      </c>
      <c r="F13" s="11" t="str">
        <f ca="1">_Loc</f>
        <v>??</v>
      </c>
      <c r="G13" s="15" t="str">
        <f ca="1">_Loc</f>
        <v>??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/>
      </c>
      <c r="C14" s="31" t="str">
        <f ca="1">_LocMaHP</f>
        <v>DC1LL01</v>
      </c>
      <c r="D14" s="32" t="e">
        <f t="shared" si="1"/>
        <v>#REF!</v>
      </c>
      <c r="E14" s="14" t="str">
        <f ca="1">_Loc</f>
        <v>??</v>
      </c>
      <c r="F14" s="11" t="str">
        <f ca="1">_Loc</f>
        <v>??</v>
      </c>
      <c r="G14" s="15" t="str">
        <f ca="1">_Loc</f>
        <v>??</v>
      </c>
      <c r="H14" s="16">
        <v>42376</v>
      </c>
      <c r="I14" s="17" t="str">
        <f>_Ngay</f>
        <v>(Thứ 5)</v>
      </c>
      <c r="J14" s="18">
        <v>2</v>
      </c>
      <c r="K14" s="30" t="e">
        <f ca="1">_SoSV-K13</f>
        <v>#VALUE!</v>
      </c>
      <c r="L14" s="29" t="e">
        <f ca="1">_SV_P</f>
        <v>#VALUE!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/>
      </c>
      <c r="C15" s="12" t="str">
        <f ca="1">_LocMaHP</f>
        <v>CC1LL05</v>
      </c>
      <c r="D15" s="13" t="e">
        <f t="shared" si="1"/>
        <v>#REF!</v>
      </c>
      <c r="E15" s="14" t="str">
        <f ca="1">_Loc</f>
        <v>??</v>
      </c>
      <c r="F15" s="11" t="str">
        <f ca="1">_Loc</f>
        <v>??</v>
      </c>
      <c r="G15" s="15" t="str">
        <f ca="1">_Loc</f>
        <v>??</v>
      </c>
      <c r="H15" s="16">
        <v>42377</v>
      </c>
      <c r="I15" s="17" t="str">
        <f>_Ngay</f>
        <v>(Thứ 6)</v>
      </c>
      <c r="J15" s="18">
        <v>1</v>
      </c>
      <c r="K15" s="18" t="e">
        <f ca="1">_SoSV</f>
        <v>#VALUE!</v>
      </c>
      <c r="L15" s="29" t="e">
        <f ca="1">_SV_P</f>
        <v>#VALUE!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/>
      </c>
      <c r="C16" s="12" t="str">
        <f ca="1">_LocMaHP</f>
        <v>CC2CO24</v>
      </c>
      <c r="D16" s="13" t="e">
        <f t="shared" si="1"/>
        <v>#REF!</v>
      </c>
      <c r="E16" s="14" t="str">
        <f ca="1">_Loc</f>
        <v>??</v>
      </c>
      <c r="F16" s="11" t="str">
        <f ca="1">_Loc</f>
        <v>??</v>
      </c>
      <c r="G16" s="15" t="str">
        <f ca="1">_Loc</f>
        <v>??</v>
      </c>
      <c r="H16" s="16">
        <v>42377</v>
      </c>
      <c r="I16" s="17" t="str">
        <f>_Ngay</f>
        <v>(Thứ 6)</v>
      </c>
      <c r="J16" s="18">
        <v>2</v>
      </c>
      <c r="K16" s="18" t="e">
        <f ca="1">_SoSV</f>
        <v>#VALUE!</v>
      </c>
      <c r="L16" s="29" t="e">
        <f ca="1">_SV_P</f>
        <v>#VALUE!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/>
      </c>
      <c r="C17" s="12" t="str">
        <f ca="1">_LocMaHP</f>
        <v>CC2CO14</v>
      </c>
      <c r="D17" s="13" t="e">
        <f t="shared" si="1"/>
        <v>#REF!</v>
      </c>
      <c r="E17" s="14" t="str">
        <f ca="1">_Loc</f>
        <v>??</v>
      </c>
      <c r="F17" s="11" t="str">
        <f ca="1">_Loc</f>
        <v>??</v>
      </c>
      <c r="G17" s="15" t="str">
        <f ca="1">_Loc</f>
        <v>??</v>
      </c>
      <c r="H17" s="33">
        <v>42377</v>
      </c>
      <c r="I17" s="17" t="str">
        <f>_Ngay</f>
        <v>(Thứ 6)</v>
      </c>
      <c r="J17" s="18">
        <v>2</v>
      </c>
      <c r="K17" s="18" t="e">
        <f ca="1">_SoSV</f>
        <v>#VALUE!</v>
      </c>
      <c r="L17" s="29" t="e">
        <f ca="1">_SV_P</f>
        <v>#VALUE!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/>
      </c>
      <c r="C18" s="31" t="str">
        <f ca="1">_LocMaHP</f>
        <v>DC1CB11</v>
      </c>
      <c r="D18" s="32" t="e">
        <f t="shared" si="1"/>
        <v>#REF!</v>
      </c>
      <c r="E18" s="14" t="str">
        <f ca="1">_Loc</f>
        <v>??</v>
      </c>
      <c r="F18" s="11" t="str">
        <f ca="1">_Loc</f>
        <v>??</v>
      </c>
      <c r="G18" s="15" t="str">
        <f ca="1">_Loc</f>
        <v>??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/>
      </c>
      <c r="C19" s="31" t="str">
        <f ca="1">_LocMaHP</f>
        <v>DC1CB11</v>
      </c>
      <c r="D19" s="32" t="e">
        <f t="shared" si="1"/>
        <v>#REF!</v>
      </c>
      <c r="E19" s="14" t="str">
        <f ca="1">_Loc</f>
        <v>??</v>
      </c>
      <c r="F19" s="11" t="str">
        <f ca="1">_Loc</f>
        <v>??</v>
      </c>
      <c r="G19" s="15" t="str">
        <f ca="1">_Loc</f>
        <v>??</v>
      </c>
      <c r="H19" s="16">
        <v>42380</v>
      </c>
      <c r="I19" s="17" t="str">
        <f>_Ngay</f>
        <v>(Thứ 2)</v>
      </c>
      <c r="J19" s="18">
        <v>2</v>
      </c>
      <c r="K19" s="30" t="e">
        <f ca="1">_SoSV-K18</f>
        <v>#VALUE!</v>
      </c>
      <c r="L19" s="29" t="e">
        <f ca="1">_SV_P</f>
        <v>#VALUE!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/>
      </c>
      <c r="C20" s="31" t="str">
        <f ca="1">_LocMaHP</f>
        <v>DC1CB17</v>
      </c>
      <c r="D20" s="13" t="e">
        <f t="shared" si="1"/>
        <v>#REF!</v>
      </c>
      <c r="E20" s="14" t="str">
        <f ca="1">_Loc</f>
        <v>??</v>
      </c>
      <c r="F20" s="11" t="str">
        <f ca="1">_Loc</f>
        <v>??</v>
      </c>
      <c r="G20" s="15" t="str">
        <f ca="1">_Loc</f>
        <v>??</v>
      </c>
      <c r="H20" s="16">
        <v>42380</v>
      </c>
      <c r="I20" s="17" t="str">
        <f>_Ngay</f>
        <v>(Thứ 2)</v>
      </c>
      <c r="J20" s="18">
        <v>2</v>
      </c>
      <c r="K20" s="18" t="e">
        <f t="shared" ref="K20:K39" ca="1" si="2">_SoSV</f>
        <v>#VALUE!</v>
      </c>
      <c r="L20" s="29" t="e">
        <f ca="1">_SV_P</f>
        <v>#VALUE!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/>
      </c>
      <c r="C21" s="12" t="str">
        <f ca="1">_LocMaHP</f>
        <v>CC1CB17</v>
      </c>
      <c r="D21" s="13" t="e">
        <f t="shared" si="1"/>
        <v>#REF!</v>
      </c>
      <c r="E21" s="14" t="str">
        <f ca="1">_Loc</f>
        <v>??</v>
      </c>
      <c r="F21" s="11" t="str">
        <f ca="1">_Loc</f>
        <v>??</v>
      </c>
      <c r="G21" s="15" t="str">
        <f ca="1">_Loc</f>
        <v>??</v>
      </c>
      <c r="H21" s="19">
        <v>42381</v>
      </c>
      <c r="I21" s="17" t="str">
        <f>_Ngay</f>
        <v>(Thứ 3)</v>
      </c>
      <c r="J21" s="18">
        <v>1</v>
      </c>
      <c r="K21" s="18" t="e">
        <f t="shared" ca="1" si="2"/>
        <v>#VALUE!</v>
      </c>
      <c r="L21" s="29" t="e">
        <f ca="1">_SV_P</f>
        <v>#VALUE!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/>
      </c>
      <c r="C22" s="12" t="str">
        <f ca="1">_LocMaHP</f>
        <v>CC1CB11</v>
      </c>
      <c r="D22" s="13" t="e">
        <f t="shared" si="1"/>
        <v>#REF!</v>
      </c>
      <c r="E22" s="14" t="str">
        <f ca="1">_Loc</f>
        <v>??</v>
      </c>
      <c r="F22" s="11" t="str">
        <f ca="1">_Loc</f>
        <v>??</v>
      </c>
      <c r="G22" s="15" t="str">
        <f ca="1">_Loc</f>
        <v>??</v>
      </c>
      <c r="H22" s="19">
        <v>42381</v>
      </c>
      <c r="I22" s="17" t="str">
        <f>_Ngay</f>
        <v>(Thứ 3)</v>
      </c>
      <c r="J22" s="18">
        <v>2</v>
      </c>
      <c r="K22" s="18" t="e">
        <f t="shared" ca="1" si="2"/>
        <v>#VALUE!</v>
      </c>
      <c r="L22" s="29" t="e">
        <f ca="1">_SV_P</f>
        <v>#VALUE!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/>
      </c>
      <c r="C23" s="31" t="str">
        <f ca="1">_LocMaHP</f>
        <v>DC1CB85</v>
      </c>
      <c r="D23" s="13" t="e">
        <f t="shared" si="1"/>
        <v>#REF!</v>
      </c>
      <c r="E23" s="14" t="str">
        <f ca="1">_Loc</f>
        <v>??</v>
      </c>
      <c r="F23" s="11" t="str">
        <f ca="1">_Loc</f>
        <v>??</v>
      </c>
      <c r="G23" s="15" t="str">
        <f ca="1">_Loc</f>
        <v>??</v>
      </c>
      <c r="H23" s="16">
        <v>42382</v>
      </c>
      <c r="I23" s="17" t="str">
        <f>_Ngay</f>
        <v>(Thứ 4)</v>
      </c>
      <c r="J23" s="18">
        <v>1</v>
      </c>
      <c r="K23" s="18" t="e">
        <f t="shared" ca="1" si="2"/>
        <v>#VALUE!</v>
      </c>
      <c r="L23" s="29" t="e">
        <f ca="1">_SV_P</f>
        <v>#VALUE!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/>
      </c>
      <c r="C24" s="31" t="str">
        <f ca="1">_LocMaHP</f>
        <v>DC1CB90</v>
      </c>
      <c r="D24" s="13" t="e">
        <f t="shared" si="1"/>
        <v>#REF!</v>
      </c>
      <c r="E24" s="14" t="str">
        <f ca="1">_Loc</f>
        <v>??</v>
      </c>
      <c r="F24" s="11" t="str">
        <f ca="1">_Loc</f>
        <v>??</v>
      </c>
      <c r="G24" s="15" t="str">
        <f ca="1">_Loc</f>
        <v>??</v>
      </c>
      <c r="H24" s="16">
        <v>42382</v>
      </c>
      <c r="I24" s="17" t="str">
        <f>_Ngay</f>
        <v>(Thứ 4)</v>
      </c>
      <c r="J24" s="18">
        <v>2</v>
      </c>
      <c r="K24" s="18" t="e">
        <f t="shared" ca="1" si="2"/>
        <v>#VALUE!</v>
      </c>
      <c r="L24" s="29" t="e">
        <f ca="1">_SV_P</f>
        <v>#VALUE!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/>
      </c>
      <c r="C25" s="31" t="str">
        <f ca="1">_LocMaHP</f>
        <v>DC1TT43</v>
      </c>
      <c r="D25" s="13" t="e">
        <f t="shared" si="1"/>
        <v>#REF!</v>
      </c>
      <c r="E25" s="14" t="str">
        <f ca="1">_Loc</f>
        <v>??</v>
      </c>
      <c r="F25" s="11" t="str">
        <f ca="1">_Loc</f>
        <v>??</v>
      </c>
      <c r="G25" s="15" t="str">
        <f ca="1">_Loc</f>
        <v>??</v>
      </c>
      <c r="H25" s="16">
        <v>42384</v>
      </c>
      <c r="I25" s="17" t="str">
        <f>_Ngay</f>
        <v>(Thứ 6)</v>
      </c>
      <c r="J25" s="18" t="s">
        <v>377</v>
      </c>
      <c r="K25" s="18" t="e">
        <f t="shared" ca="1" si="2"/>
        <v>#VALUE!</v>
      </c>
      <c r="L25" s="29" t="e">
        <f ca="1">_SV_P</f>
        <v>#VALUE!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/>
      </c>
      <c r="C26" s="12" t="str">
        <f ca="1">_LocMaHP</f>
        <v>CC2CO15</v>
      </c>
      <c r="D26" s="13" t="e">
        <f t="shared" si="1"/>
        <v>#REF!</v>
      </c>
      <c r="E26" s="14" t="str">
        <f ca="1">_Loc</f>
        <v>??</v>
      </c>
      <c r="F26" s="11" t="str">
        <f ca="1">_Loc</f>
        <v>??</v>
      </c>
      <c r="G26" s="15" t="str">
        <f ca="1">_Loc</f>
        <v>??</v>
      </c>
      <c r="H26" s="19">
        <v>42384</v>
      </c>
      <c r="I26" s="17" t="str">
        <f>_Ngay</f>
        <v>(Thứ 6)</v>
      </c>
      <c r="J26" s="18">
        <v>1</v>
      </c>
      <c r="K26" s="18" t="e">
        <f t="shared" ca="1" si="2"/>
        <v>#VALUE!</v>
      </c>
      <c r="L26" s="29" t="e">
        <f ca="1">_SV_P</f>
        <v>#VALUE!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/>
      </c>
      <c r="C27" s="12" t="str">
        <f ca="1">_LocMaHP</f>
        <v>CC2KV61</v>
      </c>
      <c r="D27" s="13" t="e">
        <f t="shared" si="1"/>
        <v>#REF!</v>
      </c>
      <c r="E27" s="14" t="str">
        <f ca="1">_Loc</f>
        <v>??</v>
      </c>
      <c r="F27" s="11" t="str">
        <f ca="1">_Loc</f>
        <v>??</v>
      </c>
      <c r="G27" s="15" t="str">
        <f ca="1">_Loc</f>
        <v>??</v>
      </c>
      <c r="H27" s="19">
        <v>42384</v>
      </c>
      <c r="I27" s="17" t="str">
        <f>_Ngay</f>
        <v>(Thứ 6)</v>
      </c>
      <c r="J27" s="18">
        <v>1</v>
      </c>
      <c r="K27" s="18" t="e">
        <f t="shared" ca="1" si="2"/>
        <v>#VALUE!</v>
      </c>
      <c r="L27" s="29" t="e">
        <f ca="1">_SV_P</f>
        <v>#VALUE!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/>
      </c>
      <c r="C28" s="31" t="str">
        <f ca="1">_LocMaHP</f>
        <v>DC1CB21</v>
      </c>
      <c r="D28" s="13" t="e">
        <f t="shared" si="1"/>
        <v>#REF!</v>
      </c>
      <c r="E28" s="14" t="str">
        <f ca="1">_Loc</f>
        <v>??</v>
      </c>
      <c r="F28" s="11" t="str">
        <f ca="1">_Loc</f>
        <v>??</v>
      </c>
      <c r="G28" s="15" t="str">
        <f ca="1">_Loc</f>
        <v>??</v>
      </c>
      <c r="H28" s="16">
        <v>42384</v>
      </c>
      <c r="I28" s="17" t="str">
        <f>_Ngay</f>
        <v>(Thứ 6)</v>
      </c>
      <c r="J28" s="18">
        <v>1</v>
      </c>
      <c r="K28" s="18" t="e">
        <f t="shared" ca="1" si="2"/>
        <v>#VALUE!</v>
      </c>
      <c r="L28" s="29" t="e">
        <f ca="1">_SV_P</f>
        <v>#VALUE!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/>
      </c>
      <c r="C29" s="12" t="str">
        <f ca="1">_LocMaHP</f>
        <v>CC1CB21</v>
      </c>
      <c r="D29" s="13" t="e">
        <f t="shared" si="1"/>
        <v>#REF!</v>
      </c>
      <c r="E29" s="14" t="str">
        <f ca="1">_Loc</f>
        <v>??</v>
      </c>
      <c r="F29" s="11" t="str">
        <f ca="1">_Loc</f>
        <v>??</v>
      </c>
      <c r="G29" s="15" t="str">
        <f ca="1">_Loc</f>
        <v>??</v>
      </c>
      <c r="H29" s="19">
        <v>42384</v>
      </c>
      <c r="I29" s="17" t="str">
        <f>_Ngay</f>
        <v>(Thứ 6)</v>
      </c>
      <c r="J29" s="18">
        <v>2</v>
      </c>
      <c r="K29" s="18" t="e">
        <f t="shared" ca="1" si="2"/>
        <v>#VALUE!</v>
      </c>
      <c r="L29" s="29" t="e">
        <f ca="1">_SV_P</f>
        <v>#VALUE!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/>
      </c>
      <c r="C30" s="31" t="str">
        <f ca="1">_LocMaHP</f>
        <v>DC2VB32</v>
      </c>
      <c r="D30" s="13" t="e">
        <f t="shared" si="1"/>
        <v>#REF!</v>
      </c>
      <c r="E30" s="14" t="str">
        <f ca="1">_Loc</f>
        <v>??</v>
      </c>
      <c r="F30" s="11" t="str">
        <f ca="1">_Loc</f>
        <v>??</v>
      </c>
      <c r="G30" s="15" t="str">
        <f ca="1">_Loc</f>
        <v>??</v>
      </c>
      <c r="H30" s="16">
        <v>42384</v>
      </c>
      <c r="I30" s="17" t="str">
        <f>_Ngay</f>
        <v>(Thứ 6)</v>
      </c>
      <c r="J30" s="18">
        <v>2</v>
      </c>
      <c r="K30" s="18" t="e">
        <f t="shared" ca="1" si="2"/>
        <v>#VALUE!</v>
      </c>
      <c r="L30" s="29" t="e">
        <f ca="1">_SV_P</f>
        <v>#VALUE!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/>
      </c>
      <c r="C31" s="31" t="str">
        <f ca="1">_LocMaHP</f>
        <v>DC1CB21</v>
      </c>
      <c r="D31" s="13" t="e">
        <f t="shared" si="1"/>
        <v>#REF!</v>
      </c>
      <c r="E31" s="14" t="str">
        <f ca="1">_Loc</f>
        <v>??</v>
      </c>
      <c r="F31" s="11" t="str">
        <f ca="1">_Loc</f>
        <v>??</v>
      </c>
      <c r="G31" s="15" t="str">
        <f ca="1">_Loc</f>
        <v>??</v>
      </c>
      <c r="H31" s="16">
        <v>42384</v>
      </c>
      <c r="I31" s="17" t="str">
        <f>_Ngay</f>
        <v>(Thứ 6)</v>
      </c>
      <c r="J31" s="18">
        <v>2</v>
      </c>
      <c r="K31" s="18" t="e">
        <f t="shared" ca="1" si="2"/>
        <v>#VALUE!</v>
      </c>
      <c r="L31" s="29" t="e">
        <f ca="1">_SV_P</f>
        <v>#VALUE!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/>
      </c>
      <c r="C32" s="31" t="str">
        <f ca="1">_LocMaHP</f>
        <v>DC1CB99</v>
      </c>
      <c r="D32" s="13" t="e">
        <f t="shared" si="1"/>
        <v>#REF!</v>
      </c>
      <c r="E32" s="14" t="str">
        <f ca="1">_Loc</f>
        <v>??</v>
      </c>
      <c r="F32" s="11" t="str">
        <f ca="1">_Loc</f>
        <v>??</v>
      </c>
      <c r="G32" s="15" t="str">
        <f ca="1">_Loc</f>
        <v>??</v>
      </c>
      <c r="H32" s="16">
        <v>42384</v>
      </c>
      <c r="I32" s="17" t="str">
        <f>_Ngay</f>
        <v>(Thứ 6)</v>
      </c>
      <c r="J32" s="18">
        <v>2</v>
      </c>
      <c r="K32" s="18" t="e">
        <f t="shared" ca="1" si="2"/>
        <v>#VALUE!</v>
      </c>
      <c r="L32" s="29" t="e">
        <f ca="1">_SV_P</f>
        <v>#VALUE!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/>
      </c>
      <c r="C33" s="12" t="str">
        <f ca="1">_LocMaHP</f>
        <v>CC1CB26</v>
      </c>
      <c r="D33" s="13" t="e">
        <f t="shared" si="1"/>
        <v>#REF!</v>
      </c>
      <c r="E33" s="14" t="str">
        <f ca="1">_Loc</f>
        <v>??</v>
      </c>
      <c r="F33" s="11" t="str">
        <f ca="1">_Loc</f>
        <v>??</v>
      </c>
      <c r="G33" s="15" t="str">
        <f ca="1">_Loc</f>
        <v>??</v>
      </c>
      <c r="H33" s="16">
        <v>42387</v>
      </c>
      <c r="I33" s="17" t="str">
        <f>_Ngay</f>
        <v>(Thứ 2)</v>
      </c>
      <c r="J33" s="18" t="s">
        <v>377</v>
      </c>
      <c r="K33" s="18" t="e">
        <f t="shared" ca="1" si="2"/>
        <v>#VALUE!</v>
      </c>
      <c r="L33" s="29" t="e">
        <f ca="1">_SV_P</f>
        <v>#VALUE!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/>
      </c>
      <c r="C34" s="12" t="str">
        <f ca="1">_LocMaHP</f>
        <v>CC1TT44</v>
      </c>
      <c r="D34" s="13" t="e">
        <f t="shared" si="1"/>
        <v>#REF!</v>
      </c>
      <c r="E34" s="14" t="str">
        <f ca="1">_Loc</f>
        <v>??</v>
      </c>
      <c r="F34" s="11" t="str">
        <f ca="1">_Loc</f>
        <v>??</v>
      </c>
      <c r="G34" s="15" t="str">
        <f ca="1">_Loc</f>
        <v>??</v>
      </c>
      <c r="H34" s="19">
        <v>42387</v>
      </c>
      <c r="I34" s="17" t="str">
        <f>_Ngay</f>
        <v>(Thứ 2)</v>
      </c>
      <c r="J34" s="18" t="s">
        <v>377</v>
      </c>
      <c r="K34" s="18" t="e">
        <f t="shared" ca="1" si="2"/>
        <v>#VALUE!</v>
      </c>
      <c r="L34" s="29" t="e">
        <f ca="1">_SV_P</f>
        <v>#VALUE!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/>
      </c>
      <c r="C35" s="31" t="str">
        <f ca="1">_LocMaHP</f>
        <v>DC2CO12</v>
      </c>
      <c r="D35" s="13" t="e">
        <f t="shared" si="1"/>
        <v>#REF!</v>
      </c>
      <c r="E35" s="14" t="str">
        <f ca="1">_Loc</f>
        <v>??</v>
      </c>
      <c r="F35" s="11" t="str">
        <f ca="1">_Loc</f>
        <v>??</v>
      </c>
      <c r="G35" s="15" t="str">
        <f ca="1">_Loc</f>
        <v>??</v>
      </c>
      <c r="H35" s="16">
        <v>42387</v>
      </c>
      <c r="I35" s="21" t="s">
        <v>378</v>
      </c>
      <c r="J35" s="18" t="s">
        <v>377</v>
      </c>
      <c r="K35" s="18" t="e">
        <f t="shared" ca="1" si="2"/>
        <v>#VALUE!</v>
      </c>
      <c r="L35" s="29" t="e">
        <f ca="1">_SV_P</f>
        <v>#VALUE!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/>
      </c>
      <c r="C36" s="31" t="str">
        <f ca="1">_LocMaHP</f>
        <v>DC1TT42</v>
      </c>
      <c r="D36" s="13" t="e">
        <f t="shared" si="1"/>
        <v>#REF!</v>
      </c>
      <c r="E36" s="14" t="str">
        <f ca="1">_Loc</f>
        <v>??</v>
      </c>
      <c r="F36" s="11" t="str">
        <f ca="1">_Loc</f>
        <v>??</v>
      </c>
      <c r="G36" s="15" t="str">
        <f ca="1">_Loc</f>
        <v>??</v>
      </c>
      <c r="H36" s="16">
        <v>42387</v>
      </c>
      <c r="I36" s="17" t="str">
        <f>_Ngay</f>
        <v>(Thứ 2)</v>
      </c>
      <c r="J36" s="18" t="s">
        <v>377</v>
      </c>
      <c r="K36" s="18" t="e">
        <f t="shared" ca="1" si="2"/>
        <v>#VALUE!</v>
      </c>
      <c r="L36" s="29" t="e">
        <f ca="1">_SV_P</f>
        <v>#VALUE!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/>
      </c>
      <c r="C37" s="12" t="str">
        <f ca="1">_LocMaHP</f>
        <v>CC2KV68</v>
      </c>
      <c r="D37" s="13" t="e">
        <f t="shared" si="1"/>
        <v>#REF!</v>
      </c>
      <c r="E37" s="14" t="str">
        <f ca="1">_Loc</f>
        <v>??</v>
      </c>
      <c r="F37" s="11" t="str">
        <f ca="1">_Loc</f>
        <v>??</v>
      </c>
      <c r="G37" s="15" t="str">
        <f ca="1">_Loc</f>
        <v>??</v>
      </c>
      <c r="H37" s="16">
        <v>42387</v>
      </c>
      <c r="I37" s="17" t="str">
        <f>_Ngay</f>
        <v>(Thứ 2)</v>
      </c>
      <c r="J37" s="18">
        <v>1</v>
      </c>
      <c r="K37" s="18" t="e">
        <f t="shared" ca="1" si="2"/>
        <v>#VALUE!</v>
      </c>
      <c r="L37" s="29" t="e">
        <f ca="1">_SV_P</f>
        <v>#VALUE!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/>
      </c>
      <c r="C38" s="31" t="str">
        <f ca="1">_LocMaHP</f>
        <v>DC2DT41</v>
      </c>
      <c r="D38" s="13" t="e">
        <f t="shared" ref="D38:D59" si="4">_LocHP</f>
        <v>#REF!</v>
      </c>
      <c r="E38" s="14" t="str">
        <f ca="1">_Loc</f>
        <v>??</v>
      </c>
      <c r="F38" s="11" t="str">
        <f ca="1">_Loc</f>
        <v>??</v>
      </c>
      <c r="G38" s="15" t="str">
        <f ca="1">_Loc</f>
        <v>??</v>
      </c>
      <c r="H38" s="16">
        <v>42387</v>
      </c>
      <c r="I38" s="17" t="str">
        <f>_Ngay</f>
        <v>(Thứ 2)</v>
      </c>
      <c r="J38" s="18">
        <v>1</v>
      </c>
      <c r="K38" s="18" t="e">
        <f t="shared" ca="1" si="2"/>
        <v>#VALUE!</v>
      </c>
      <c r="L38" s="29" t="e">
        <f ca="1">_SV_P</f>
        <v>#VALUE!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/>
      </c>
      <c r="C39" s="31" t="str">
        <f ca="1">_LocMaHP</f>
        <v>DC2KV61</v>
      </c>
      <c r="D39" s="13" t="e">
        <f t="shared" si="4"/>
        <v>#REF!</v>
      </c>
      <c r="E39" s="14" t="str">
        <f ca="1">_Loc</f>
        <v>??</v>
      </c>
      <c r="F39" s="11" t="str">
        <f ca="1">_Loc</f>
        <v>??</v>
      </c>
      <c r="G39" s="15" t="str">
        <f ca="1">_Loc</f>
        <v>??</v>
      </c>
      <c r="H39" s="16">
        <v>42387</v>
      </c>
      <c r="I39" s="17" t="str">
        <f>_Ngay</f>
        <v>(Thứ 2)</v>
      </c>
      <c r="J39" s="18">
        <v>2</v>
      </c>
      <c r="K39" s="18" t="e">
        <f t="shared" ca="1" si="2"/>
        <v>#VALUE!</v>
      </c>
      <c r="L39" s="29" t="e">
        <f ca="1">_SV_P</f>
        <v>#VALUE!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/>
      </c>
      <c r="C40" s="31" t="str">
        <f ca="1">_LocMaHP</f>
        <v>DC1CB11</v>
      </c>
      <c r="D40" s="32" t="e">
        <f t="shared" si="4"/>
        <v>#REF!</v>
      </c>
      <c r="E40" s="14" t="str">
        <f ca="1">_Loc</f>
        <v>??</v>
      </c>
      <c r="F40" s="11" t="str">
        <f ca="1">_Loc</f>
        <v>??</v>
      </c>
      <c r="G40" s="15" t="str">
        <f ca="1">_Loc</f>
        <v>??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/>
      </c>
      <c r="C41" s="31" t="str">
        <f ca="1">_LocMaHP</f>
        <v>DC1CB11</v>
      </c>
      <c r="D41" s="32" t="e">
        <f t="shared" si="4"/>
        <v>#REF!</v>
      </c>
      <c r="E41" s="14" t="str">
        <f ca="1">_Loc</f>
        <v>??</v>
      </c>
      <c r="F41" s="11" t="str">
        <f ca="1">_Loc</f>
        <v>??</v>
      </c>
      <c r="G41" s="15" t="str">
        <f ca="1">_Loc</f>
        <v>??</v>
      </c>
      <c r="H41" s="16">
        <v>42388</v>
      </c>
      <c r="I41" s="17" t="str">
        <f>_Ngay</f>
        <v>(Thứ 3)</v>
      </c>
      <c r="J41" s="18">
        <v>2</v>
      </c>
      <c r="K41" s="30" t="e">
        <f ca="1">_SoSV-K40</f>
        <v>#VALUE!</v>
      </c>
      <c r="L41" s="29" t="e">
        <f ca="1">_SV_P</f>
        <v>#VALUE!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/>
      </c>
      <c r="C42" s="12" t="str">
        <f ca="1">_LocMaHP</f>
        <v>CC1TT42</v>
      </c>
      <c r="D42" s="13" t="e">
        <f t="shared" si="4"/>
        <v>#REF!</v>
      </c>
      <c r="E42" s="14" t="str">
        <f ca="1">_Loc</f>
        <v>??</v>
      </c>
      <c r="F42" s="11" t="str">
        <f ca="1">_Loc</f>
        <v>??</v>
      </c>
      <c r="G42" s="15" t="str">
        <f ca="1">_Loc</f>
        <v>??</v>
      </c>
      <c r="H42" s="19">
        <v>42390</v>
      </c>
      <c r="I42" s="17" t="str">
        <f>_Ngay</f>
        <v>(Thứ 5)</v>
      </c>
      <c r="J42" s="18" t="s">
        <v>377</v>
      </c>
      <c r="K42" s="18" t="e">
        <f t="shared" ref="K42:K54" ca="1" si="5">_SoSV</f>
        <v>#VALUE!</v>
      </c>
      <c r="L42" s="29" t="e">
        <f ca="1">_SV_P</f>
        <v>#VALUE!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/>
      </c>
      <c r="C43" s="12" t="str">
        <f ca="1">_LocMaHP</f>
        <v>CC2TH43</v>
      </c>
      <c r="D43" s="13" t="e">
        <f t="shared" si="4"/>
        <v>#REF!</v>
      </c>
      <c r="E43" s="14" t="str">
        <f ca="1">_Loc</f>
        <v>??</v>
      </c>
      <c r="F43" s="11" t="str">
        <f ca="1">_Loc</f>
        <v>??</v>
      </c>
      <c r="G43" s="15" t="str">
        <f ca="1">_Loc</f>
        <v>??</v>
      </c>
      <c r="H43" s="19">
        <v>42390</v>
      </c>
      <c r="I43" s="17" t="str">
        <f>_Ngay</f>
        <v>(Thứ 5)</v>
      </c>
      <c r="J43" s="18" t="s">
        <v>377</v>
      </c>
      <c r="K43" s="18" t="e">
        <f t="shared" ca="1" si="5"/>
        <v>#VALUE!</v>
      </c>
      <c r="L43" s="29" t="e">
        <f ca="1">_SV_P</f>
        <v>#VALUE!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/>
      </c>
      <c r="C44" s="31" t="str">
        <f ca="1">_LocMaHP</f>
        <v>DC1TT42</v>
      </c>
      <c r="D44" s="13" t="e">
        <f t="shared" si="4"/>
        <v>#REF!</v>
      </c>
      <c r="E44" s="14" t="str">
        <f ca="1">_Loc</f>
        <v>??</v>
      </c>
      <c r="F44" s="11" t="str">
        <f ca="1">_Loc</f>
        <v>??</v>
      </c>
      <c r="G44" s="15" t="str">
        <f ca="1">_Loc</f>
        <v>??</v>
      </c>
      <c r="H44" s="16">
        <v>42390</v>
      </c>
      <c r="I44" s="17" t="str">
        <f>_Ngay</f>
        <v>(Thứ 5)</v>
      </c>
      <c r="J44" s="18" t="s">
        <v>377</v>
      </c>
      <c r="K44" s="18" t="e">
        <f t="shared" ca="1" si="5"/>
        <v>#VALUE!</v>
      </c>
      <c r="L44" s="29" t="e">
        <f ca="1">_SV_P</f>
        <v>#VALUE!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/>
      </c>
      <c r="C45" s="12" t="str">
        <f ca="1">_LocMaHP</f>
        <v>CC1CB94</v>
      </c>
      <c r="D45" s="13" t="e">
        <f t="shared" si="4"/>
        <v>#REF!</v>
      </c>
      <c r="E45" s="14" t="str">
        <f ca="1">_Loc</f>
        <v>??</v>
      </c>
      <c r="F45" s="11" t="str">
        <f ca="1">_Loc</f>
        <v>??</v>
      </c>
      <c r="G45" s="15" t="str">
        <f ca="1">_Loc</f>
        <v>??</v>
      </c>
      <c r="H45" s="16">
        <v>42390</v>
      </c>
      <c r="I45" s="17" t="str">
        <f>_Ngay</f>
        <v>(Thứ 5)</v>
      </c>
      <c r="J45" s="18">
        <v>1</v>
      </c>
      <c r="K45" s="18" t="e">
        <f t="shared" ca="1" si="5"/>
        <v>#VALUE!</v>
      </c>
      <c r="L45" s="29" t="e">
        <f ca="1">_SV_P</f>
        <v>#VALUE!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/>
      </c>
      <c r="C46" s="31" t="str">
        <f ca="1">_LocMaHP</f>
        <v>DC2VL21</v>
      </c>
      <c r="D46" s="13" t="e">
        <f t="shared" si="4"/>
        <v>#REF!</v>
      </c>
      <c r="E46" s="14" t="str">
        <f ca="1">_Loc</f>
        <v>??</v>
      </c>
      <c r="F46" s="11" t="str">
        <f ca="1">_Loc</f>
        <v>??</v>
      </c>
      <c r="G46" s="15" t="str">
        <f ca="1">_Loc</f>
        <v>??</v>
      </c>
      <c r="H46" s="16">
        <v>42390</v>
      </c>
      <c r="I46" s="17" t="str">
        <f>_Ngay</f>
        <v>(Thứ 5)</v>
      </c>
      <c r="J46" s="18">
        <v>1</v>
      </c>
      <c r="K46" s="18" t="e">
        <f t="shared" ca="1" si="5"/>
        <v>#VALUE!</v>
      </c>
      <c r="L46" s="29" t="e">
        <f ca="1">_SV_P</f>
        <v>#VALUE!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/>
      </c>
      <c r="C47" s="31" t="str">
        <f ca="1">_LocMaHP</f>
        <v>DC2KV71</v>
      </c>
      <c r="D47" s="13" t="e">
        <f t="shared" si="4"/>
        <v>#REF!</v>
      </c>
      <c r="E47" s="14" t="str">
        <f ca="1">_Loc</f>
        <v>??</v>
      </c>
      <c r="F47" s="11" t="str">
        <f ca="1">_Loc</f>
        <v>??</v>
      </c>
      <c r="G47" s="15" t="str">
        <f ca="1">_Loc</f>
        <v>??</v>
      </c>
      <c r="H47" s="16">
        <v>42390</v>
      </c>
      <c r="I47" s="17" t="str">
        <f>_Ngay</f>
        <v>(Thứ 5)</v>
      </c>
      <c r="J47" s="18">
        <v>1</v>
      </c>
      <c r="K47" s="18" t="e">
        <f t="shared" ca="1" si="5"/>
        <v>#VALUE!</v>
      </c>
      <c r="L47" s="29" t="e">
        <f ca="1">_SV_P</f>
        <v>#VALUE!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/>
      </c>
      <c r="C48" s="31" t="str">
        <f ca="1">_LocMaHP</f>
        <v>DC2CO16</v>
      </c>
      <c r="D48" s="13" t="e">
        <f t="shared" si="4"/>
        <v>#REF!</v>
      </c>
      <c r="E48" s="14" t="str">
        <f ca="1">_Loc</f>
        <v>??</v>
      </c>
      <c r="F48" s="11" t="str">
        <f ca="1">_Loc</f>
        <v>??</v>
      </c>
      <c r="G48" s="15" t="str">
        <f ca="1">_Loc</f>
        <v>??</v>
      </c>
      <c r="H48" s="16">
        <v>42390</v>
      </c>
      <c r="I48" s="17" t="str">
        <f>_Ngay</f>
        <v>(Thứ 5)</v>
      </c>
      <c r="J48" s="18">
        <v>1</v>
      </c>
      <c r="K48" s="18" t="e">
        <f t="shared" ca="1" si="5"/>
        <v>#VALUE!</v>
      </c>
      <c r="L48" s="29" t="e">
        <f ca="1">_SV_P</f>
        <v>#VALUE!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/>
      </c>
      <c r="C49" s="12" t="str">
        <f ca="1">_LocMaHP</f>
        <v>DC1LL01</v>
      </c>
      <c r="D49" s="13" t="e">
        <f t="shared" si="4"/>
        <v>#REF!</v>
      </c>
      <c r="E49" s="14" t="str">
        <f ca="1">_Loc</f>
        <v>??</v>
      </c>
      <c r="F49" s="11" t="str">
        <f ca="1">_Loc</f>
        <v>??</v>
      </c>
      <c r="G49" s="15" t="str">
        <f ca="1">_Loc</f>
        <v>??</v>
      </c>
      <c r="H49" s="16">
        <v>42390</v>
      </c>
      <c r="I49" s="17" t="str">
        <f>_Ngay</f>
        <v>(Thứ 5)</v>
      </c>
      <c r="J49" s="18">
        <v>2</v>
      </c>
      <c r="K49" s="18" t="e">
        <f t="shared" ca="1" si="5"/>
        <v>#VALUE!</v>
      </c>
      <c r="L49" s="29" t="e">
        <f ca="1">_SV_P</f>
        <v>#VALUE!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/>
      </c>
      <c r="C50" s="31" t="str">
        <f ca="1">_LocMaHP</f>
        <v>DC1TT42</v>
      </c>
      <c r="D50" s="13" t="e">
        <f t="shared" si="4"/>
        <v>#REF!</v>
      </c>
      <c r="E50" s="14" t="str">
        <f ca="1">_Loc</f>
        <v>??</v>
      </c>
      <c r="F50" s="11" t="str">
        <f ca="1">_Loc</f>
        <v>??</v>
      </c>
      <c r="G50" s="15" t="str">
        <f ca="1">_Loc</f>
        <v>??</v>
      </c>
      <c r="H50" s="16">
        <v>42391</v>
      </c>
      <c r="I50" s="17" t="str">
        <f>_Ngay</f>
        <v>(Thứ 6)</v>
      </c>
      <c r="J50" s="18" t="s">
        <v>377</v>
      </c>
      <c r="K50" s="18" t="e">
        <f t="shared" ca="1" si="5"/>
        <v>#VALUE!</v>
      </c>
      <c r="L50" s="29" t="e">
        <f ca="1">_SV_P</f>
        <v>#VALUE!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/>
      </c>
      <c r="C51" s="31" t="str">
        <f ca="1">_LocMaHP</f>
        <v>DC1CB26</v>
      </c>
      <c r="D51" s="13" t="e">
        <f t="shared" si="4"/>
        <v>#REF!</v>
      </c>
      <c r="E51" s="14" t="str">
        <f ca="1">_Loc</f>
        <v>??</v>
      </c>
      <c r="F51" s="11" t="str">
        <f ca="1">_Loc</f>
        <v>??</v>
      </c>
      <c r="G51" s="15" t="str">
        <f ca="1">_Loc</f>
        <v>??</v>
      </c>
      <c r="H51" s="16">
        <v>42391</v>
      </c>
      <c r="I51" s="17" t="str">
        <f>_Ngay</f>
        <v>(Thứ 6)</v>
      </c>
      <c r="J51" s="18" t="s">
        <v>377</v>
      </c>
      <c r="K51" s="18" t="e">
        <f t="shared" ca="1" si="5"/>
        <v>#VALUE!</v>
      </c>
      <c r="L51" s="29" t="e">
        <f ca="1">_SV_P</f>
        <v>#VALUE!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/>
      </c>
      <c r="C52" s="12" t="str">
        <f ca="1">_LocMaHP</f>
        <v>CC2CO11</v>
      </c>
      <c r="D52" s="13" t="e">
        <f t="shared" si="4"/>
        <v>#REF!</v>
      </c>
      <c r="E52" s="14" t="str">
        <f ca="1">_Loc</f>
        <v>??</v>
      </c>
      <c r="F52" s="11" t="str">
        <f ca="1">_Loc</f>
        <v>??</v>
      </c>
      <c r="G52" s="15" t="str">
        <f ca="1">_Loc</f>
        <v>??</v>
      </c>
      <c r="H52" s="16">
        <v>42391</v>
      </c>
      <c r="I52" s="17" t="str">
        <f>_Ngay</f>
        <v>(Thứ 6)</v>
      </c>
      <c r="J52" s="18">
        <v>1</v>
      </c>
      <c r="K52" s="18" t="e">
        <f t="shared" ca="1" si="5"/>
        <v>#VALUE!</v>
      </c>
      <c r="L52" s="29" t="e">
        <f ca="1">_SV_P</f>
        <v>#VALUE!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/>
      </c>
      <c r="C53" s="12" t="str">
        <f ca="1">_LocMaHP</f>
        <v>CC2CO21</v>
      </c>
      <c r="D53" s="13" t="e">
        <f t="shared" si="4"/>
        <v>#REF!</v>
      </c>
      <c r="E53" s="14" t="str">
        <f ca="1">_Loc</f>
        <v>??</v>
      </c>
      <c r="F53" s="11" t="str">
        <f ca="1">_Loc</f>
        <v>??</v>
      </c>
      <c r="G53" s="15" t="str">
        <f ca="1">_Loc</f>
        <v>??</v>
      </c>
      <c r="H53" s="16">
        <v>42394</v>
      </c>
      <c r="I53" s="17" t="str">
        <f>_Ngay</f>
        <v>(Thứ 2)</v>
      </c>
      <c r="J53" s="18" t="s">
        <v>377</v>
      </c>
      <c r="K53" s="18" t="e">
        <f t="shared" ca="1" si="5"/>
        <v>#VALUE!</v>
      </c>
      <c r="L53" s="29" t="e">
        <f ca="1">_SV_P</f>
        <v>#VALUE!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/>
      </c>
      <c r="C54" s="12" t="str">
        <f ca="1">_LocMaHP</f>
        <v>CC2CO22</v>
      </c>
      <c r="D54" s="13" t="e">
        <f t="shared" si="4"/>
        <v>#REF!</v>
      </c>
      <c r="E54" s="14" t="str">
        <f ca="1">_Loc</f>
        <v>??</v>
      </c>
      <c r="F54" s="11" t="str">
        <f ca="1">_Loc</f>
        <v>??</v>
      </c>
      <c r="G54" s="15" t="str">
        <f ca="1">_Loc</f>
        <v>??</v>
      </c>
      <c r="H54" s="16">
        <v>42394</v>
      </c>
      <c r="I54" s="17" t="str">
        <f>_Ngay</f>
        <v>(Thứ 2)</v>
      </c>
      <c r="J54" s="18" t="s">
        <v>377</v>
      </c>
      <c r="K54" s="18" t="e">
        <f t="shared" ca="1" si="5"/>
        <v>#VALUE!</v>
      </c>
      <c r="L54" s="29" t="e">
        <f ca="1">_SV_P</f>
        <v>#VALUE!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/>
      </c>
      <c r="C55" s="31" t="str">
        <f ca="1">_LocMaHP</f>
        <v>DC1CB21</v>
      </c>
      <c r="D55" s="32" t="e">
        <f t="shared" si="4"/>
        <v>#REF!</v>
      </c>
      <c r="E55" s="14" t="str">
        <f ca="1">_Loc</f>
        <v>??</v>
      </c>
      <c r="F55" s="11" t="str">
        <f ca="1">_Loc</f>
        <v>??</v>
      </c>
      <c r="G55" s="15" t="str">
        <f ca="1">_Loc</f>
        <v>??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/>
      </c>
      <c r="C56" s="31" t="str">
        <f ca="1">_LocMaHP</f>
        <v>DC1CB21</v>
      </c>
      <c r="D56" s="32" t="e">
        <f t="shared" si="4"/>
        <v>#REF!</v>
      </c>
      <c r="E56" s="14" t="str">
        <f ca="1">_Loc</f>
        <v>??</v>
      </c>
      <c r="F56" s="11" t="str">
        <f ca="1">_Loc</f>
        <v>??</v>
      </c>
      <c r="G56" s="15" t="str">
        <f ca="1">_Loc</f>
        <v>??</v>
      </c>
      <c r="H56" s="16">
        <v>42394</v>
      </c>
      <c r="I56" s="17" t="str">
        <f>_Ngay</f>
        <v>(Thứ 2)</v>
      </c>
      <c r="J56" s="18">
        <v>2</v>
      </c>
      <c r="K56" s="30" t="e">
        <f ca="1">_SoSV-K55</f>
        <v>#VALUE!</v>
      </c>
      <c r="L56" s="29" t="e">
        <f ca="1">_SV_P</f>
        <v>#VALUE!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/>
      </c>
      <c r="C57" s="31" t="str">
        <f ca="1">_LocMaHP</f>
        <v>DC2CO24</v>
      </c>
      <c r="D57" s="13" t="e">
        <f t="shared" si="4"/>
        <v>#REF!</v>
      </c>
      <c r="E57" s="14" t="str">
        <f ca="1">_Loc</f>
        <v>??</v>
      </c>
      <c r="F57" s="11" t="str">
        <f ca="1">_Loc</f>
        <v>??</v>
      </c>
      <c r="G57" s="15" t="str">
        <f ca="1">_Loc</f>
        <v>??</v>
      </c>
      <c r="H57" s="16">
        <v>42394</v>
      </c>
      <c r="I57" s="17" t="str">
        <f>_Ngay</f>
        <v>(Thứ 2)</v>
      </c>
      <c r="J57" s="18">
        <v>2</v>
      </c>
      <c r="K57" s="18" t="e">
        <f ca="1">_SoSV</f>
        <v>#VALUE!</v>
      </c>
      <c r="L57" s="29" t="e">
        <f ca="1">_SV_P</f>
        <v>#VALUE!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/>
      </c>
      <c r="C58" s="31" t="str">
        <f ca="1">_LocMaHP</f>
        <v>DC1TT42</v>
      </c>
      <c r="D58" s="13" t="e">
        <f t="shared" si="4"/>
        <v>#REF!</v>
      </c>
      <c r="E58" s="14" t="str">
        <f ca="1">_Loc</f>
        <v>??</v>
      </c>
      <c r="F58" s="11" t="str">
        <f ca="1">_Loc</f>
        <v>??</v>
      </c>
      <c r="G58" s="15" t="str">
        <f ca="1">_Loc</f>
        <v>??</v>
      </c>
      <c r="H58" s="16">
        <v>42397</v>
      </c>
      <c r="I58" s="17" t="str">
        <f>_Ngay</f>
        <v>(Thứ 5)</v>
      </c>
      <c r="J58" s="18" t="s">
        <v>377</v>
      </c>
      <c r="K58" s="18" t="e">
        <f ca="1">_SoSV</f>
        <v>#VALUE!</v>
      </c>
      <c r="L58" s="29" t="e">
        <f ca="1">_SV_P</f>
        <v>#VALUE!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/>
      </c>
      <c r="C59" s="31" t="str">
        <f ca="1">_LocMaHP</f>
        <v>DC1CB26</v>
      </c>
      <c r="D59" s="13" t="e">
        <f t="shared" si="4"/>
        <v>#REF!</v>
      </c>
      <c r="E59" s="14" t="str">
        <f ca="1">_Loc</f>
        <v>??</v>
      </c>
      <c r="F59" s="11" t="str">
        <f ca="1">_Loc</f>
        <v>??</v>
      </c>
      <c r="G59" s="15" t="str">
        <f ca="1">_Loc</f>
        <v>??</v>
      </c>
      <c r="H59" s="16">
        <v>42397</v>
      </c>
      <c r="I59" s="17" t="str">
        <f>_Ngay</f>
        <v>(Thứ 5)</v>
      </c>
      <c r="J59" s="18" t="s">
        <v>377</v>
      </c>
      <c r="K59" s="18" t="e">
        <f ca="1">_SoSV</f>
        <v>#VALUE!</v>
      </c>
      <c r="L59" s="29" t="e">
        <f ca="1">_SV_P</f>
        <v>#VALUE!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F3:F5"/>
    <mergeCell ref="A3:A5"/>
    <mergeCell ref="B3:B5"/>
    <mergeCell ref="C3:C5"/>
    <mergeCell ref="D3:D5"/>
    <mergeCell ref="E3:E5"/>
    <mergeCell ref="G3:G5"/>
    <mergeCell ref="H3:M3"/>
    <mergeCell ref="H4:I5"/>
    <mergeCell ref="J4:J5"/>
    <mergeCell ref="K4:K5"/>
    <mergeCell ref="L4:L5"/>
    <mergeCell ref="M4:M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79" priority="154" operator="equal">
      <formula>0</formula>
    </cfRule>
  </conditionalFormatting>
  <conditionalFormatting sqref="F13 F60 F38:F40 F54:F55 F29:F34 F15:F18 F20:F26 F42:F52 F3:F7 F9:F11">
    <cfRule type="cellIs" dxfId="278" priority="152" operator="equal">
      <formula>"TH"</formula>
    </cfRule>
    <cfRule type="cellIs" dxfId="277" priority="153" operator="equal">
      <formula>"vđ"</formula>
    </cfRule>
  </conditionalFormatting>
  <conditionalFormatting sqref="L13 L38:L40 L54:L55 L29:L34 L60 L15:L18 L20:L26 L42:L52 L6:L7 L9:L11">
    <cfRule type="cellIs" dxfId="276" priority="151" operator="greaterThan">
      <formula>$O$2</formula>
    </cfRule>
  </conditionalFormatting>
  <conditionalFormatting sqref="L4:L5">
    <cfRule type="cellIs" dxfId="275" priority="150" operator="equal">
      <formula>0</formula>
    </cfRule>
  </conditionalFormatting>
  <conditionalFormatting sqref="L13 L38:L40 L54:L55 L29:L34 L60 L15:L18 L20:L26 L42:L52 L4:L7 L9:L11">
    <cfRule type="cellIs" dxfId="274" priority="149" operator="equal">
      <formula>0</formula>
    </cfRule>
  </conditionalFormatting>
  <conditionalFormatting sqref="J13 J38:J40 J54:J55 J29:J34 J15:J18 J20:J26 J42:J52">
    <cfRule type="cellIs" dxfId="273" priority="144" operator="equal">
      <formula>4</formula>
    </cfRule>
    <cfRule type="cellIs" dxfId="272" priority="145" operator="equal">
      <formula>3</formula>
    </cfRule>
    <cfRule type="cellIs" dxfId="271" priority="146" operator="equal">
      <formula>2</formula>
    </cfRule>
    <cfRule type="cellIs" dxfId="270" priority="147" operator="equal">
      <formula>2</formula>
    </cfRule>
    <cfRule type="cellIs" dxfId="269" priority="148" operator="equal">
      <formula>1</formula>
    </cfRule>
  </conditionalFormatting>
  <conditionalFormatting sqref="J6 J60 J9:J11">
    <cfRule type="cellIs" dxfId="268" priority="139" operator="equal">
      <formula>4</formula>
    </cfRule>
    <cfRule type="cellIs" dxfId="267" priority="140" operator="equal">
      <formula>3</formula>
    </cfRule>
    <cfRule type="cellIs" dxfId="266" priority="141" operator="equal">
      <formula>2</formula>
    </cfRule>
    <cfRule type="cellIs" dxfId="265" priority="142" operator="equal">
      <formula>2</formula>
    </cfRule>
    <cfRule type="cellIs" dxfId="264" priority="143" operator="equal">
      <formula>1</formula>
    </cfRule>
  </conditionalFormatting>
  <conditionalFormatting sqref="K60 A60:I60 M60">
    <cfRule type="cellIs" dxfId="263" priority="138" operator="equal">
      <formula>0</formula>
    </cfRule>
  </conditionalFormatting>
  <conditionalFormatting sqref="F60">
    <cfRule type="cellIs" dxfId="262" priority="136" operator="equal">
      <formula>"TH"</formula>
    </cfRule>
    <cfRule type="cellIs" dxfId="261" priority="137" operator="equal">
      <formula>"vđ"</formula>
    </cfRule>
  </conditionalFormatting>
  <conditionalFormatting sqref="K12 A12:C12 M12 E12:I12">
    <cfRule type="cellIs" dxfId="260" priority="135" operator="equal">
      <formula>0</formula>
    </cfRule>
  </conditionalFormatting>
  <conditionalFormatting sqref="F12">
    <cfRule type="cellIs" dxfId="259" priority="133" operator="equal">
      <formula>"TH"</formula>
    </cfRule>
    <cfRule type="cellIs" dxfId="258" priority="134" operator="equal">
      <formula>"vđ"</formula>
    </cfRule>
  </conditionalFormatting>
  <conditionalFormatting sqref="L12">
    <cfRule type="cellIs" dxfId="257" priority="132" operator="greaterThan">
      <formula>$O$2</formula>
    </cfRule>
  </conditionalFormatting>
  <conditionalFormatting sqref="L12">
    <cfRule type="cellIs" dxfId="256" priority="131" operator="equal">
      <formula>0</formula>
    </cfRule>
  </conditionalFormatting>
  <conditionalFormatting sqref="J12">
    <cfRule type="cellIs" dxfId="255" priority="126" operator="equal">
      <formula>4</formula>
    </cfRule>
    <cfRule type="cellIs" dxfId="254" priority="127" operator="equal">
      <formula>3</formula>
    </cfRule>
    <cfRule type="cellIs" dxfId="253" priority="128" operator="equal">
      <formula>2</formula>
    </cfRule>
    <cfRule type="cellIs" dxfId="252" priority="129" operator="equal">
      <formula>2</formula>
    </cfRule>
    <cfRule type="cellIs" dxfId="251" priority="130" operator="equal">
      <formula>1</formula>
    </cfRule>
  </conditionalFormatting>
  <conditionalFormatting sqref="J7">
    <cfRule type="cellIs" dxfId="250" priority="121" operator="equal">
      <formula>4</formula>
    </cfRule>
    <cfRule type="cellIs" dxfId="249" priority="122" operator="equal">
      <formula>3</formula>
    </cfRule>
    <cfRule type="cellIs" dxfId="248" priority="123" operator="equal">
      <formula>2</formula>
    </cfRule>
    <cfRule type="cellIs" dxfId="247" priority="124" operator="equal">
      <formula>2</formula>
    </cfRule>
    <cfRule type="cellIs" dxfId="246" priority="125" operator="equal">
      <formula>1</formula>
    </cfRule>
  </conditionalFormatting>
  <conditionalFormatting sqref="A36:C36 K36 M36 E36:I36">
    <cfRule type="cellIs" dxfId="245" priority="120" operator="equal">
      <formula>0</formula>
    </cfRule>
  </conditionalFormatting>
  <conditionalFormatting sqref="F36">
    <cfRule type="cellIs" dxfId="244" priority="118" operator="equal">
      <formula>"TH"</formula>
    </cfRule>
    <cfRule type="cellIs" dxfId="243" priority="119" operator="equal">
      <formula>"vđ"</formula>
    </cfRule>
  </conditionalFormatting>
  <conditionalFormatting sqref="L36">
    <cfRule type="cellIs" dxfId="242" priority="117" operator="greaterThan">
      <formula>$O$2</formula>
    </cfRule>
  </conditionalFormatting>
  <conditionalFormatting sqref="L36">
    <cfRule type="cellIs" dxfId="241" priority="116" operator="equal">
      <formula>0</formula>
    </cfRule>
  </conditionalFormatting>
  <conditionalFormatting sqref="J36">
    <cfRule type="cellIs" dxfId="240" priority="111" operator="equal">
      <formula>4</formula>
    </cfRule>
    <cfRule type="cellIs" dxfId="239" priority="112" operator="equal">
      <formula>3</formula>
    </cfRule>
    <cfRule type="cellIs" dxfId="238" priority="113" operator="equal">
      <formula>2</formula>
    </cfRule>
    <cfRule type="cellIs" dxfId="237" priority="114" operator="equal">
      <formula>2</formula>
    </cfRule>
    <cfRule type="cellIs" dxfId="236" priority="115" operator="equal">
      <formula>1</formula>
    </cfRule>
  </conditionalFormatting>
  <conditionalFormatting sqref="A57:C59 K57:K59 A38:C40 I40 E40:G40 E57:I59 E38:I39 E42:G42 A42:C42 M57:M59">
    <cfRule type="cellIs" dxfId="235" priority="110" operator="equal">
      <formula>0</formula>
    </cfRule>
  </conditionalFormatting>
  <conditionalFormatting sqref="F57:F59">
    <cfRule type="cellIs" dxfId="234" priority="108" operator="equal">
      <formula>"TH"</formula>
    </cfRule>
    <cfRule type="cellIs" dxfId="233" priority="109" operator="equal">
      <formula>"vđ"</formula>
    </cfRule>
  </conditionalFormatting>
  <conditionalFormatting sqref="L57:L59">
    <cfRule type="cellIs" dxfId="232" priority="107" operator="greaterThan">
      <formula>$O$2</formula>
    </cfRule>
  </conditionalFormatting>
  <conditionalFormatting sqref="L57:L59">
    <cfRule type="cellIs" dxfId="231" priority="106" operator="equal">
      <formula>0</formula>
    </cfRule>
  </conditionalFormatting>
  <conditionalFormatting sqref="J57:J59">
    <cfRule type="cellIs" dxfId="230" priority="101" operator="equal">
      <formula>4</formula>
    </cfRule>
    <cfRule type="cellIs" dxfId="229" priority="102" operator="equal">
      <formula>3</formula>
    </cfRule>
    <cfRule type="cellIs" dxfId="228" priority="103" operator="equal">
      <formula>2</formula>
    </cfRule>
    <cfRule type="cellIs" dxfId="227" priority="104" operator="equal">
      <formula>2</formula>
    </cfRule>
    <cfRule type="cellIs" dxfId="226" priority="105" operator="equal">
      <formula>1</formula>
    </cfRule>
  </conditionalFormatting>
  <conditionalFormatting sqref="M27:M28 K27:K28 A27:C28 I27:I28 E27:G28">
    <cfRule type="cellIs" dxfId="225" priority="100" operator="equal">
      <formula>0</formula>
    </cfRule>
  </conditionalFormatting>
  <conditionalFormatting sqref="F27:F28">
    <cfRule type="cellIs" dxfId="224" priority="98" operator="equal">
      <formula>"TH"</formula>
    </cfRule>
    <cfRule type="cellIs" dxfId="223" priority="99" operator="equal">
      <formula>"vđ"</formula>
    </cfRule>
  </conditionalFormatting>
  <conditionalFormatting sqref="L27:L28">
    <cfRule type="cellIs" dxfId="222" priority="97" operator="greaterThan">
      <formula>$O$2</formula>
    </cfRule>
  </conditionalFormatting>
  <conditionalFormatting sqref="L27:L28">
    <cfRule type="cellIs" dxfId="221" priority="96" operator="equal">
      <formula>0</formula>
    </cfRule>
  </conditionalFormatting>
  <conditionalFormatting sqref="J27:J28">
    <cfRule type="cellIs" dxfId="220" priority="91" operator="equal">
      <formula>4</formula>
    </cfRule>
    <cfRule type="cellIs" dxfId="219" priority="92" operator="equal">
      <formula>3</formula>
    </cfRule>
    <cfRule type="cellIs" dxfId="218" priority="93" operator="equal">
      <formula>2</formula>
    </cfRule>
    <cfRule type="cellIs" dxfId="217" priority="94" operator="equal">
      <formula>2</formula>
    </cfRule>
    <cfRule type="cellIs" dxfId="216" priority="95" operator="equal">
      <formula>1</formula>
    </cfRule>
  </conditionalFormatting>
  <conditionalFormatting sqref="H28">
    <cfRule type="cellIs" dxfId="215" priority="90" operator="equal">
      <formula>0</formula>
    </cfRule>
  </conditionalFormatting>
  <conditionalFormatting sqref="H27">
    <cfRule type="cellIs" dxfId="214" priority="89" operator="equal">
      <formula>0</formula>
    </cfRule>
  </conditionalFormatting>
  <conditionalFormatting sqref="I45 I49 A43:C52 E46:I48 E49:G49 E50:I52 E45:G45 E43:I44">
    <cfRule type="cellIs" dxfId="213" priority="88" operator="equal">
      <formula>0</formula>
    </cfRule>
  </conditionalFormatting>
  <conditionalFormatting sqref="H45">
    <cfRule type="cellIs" dxfId="212" priority="87" operator="equal">
      <formula>0</formula>
    </cfRule>
  </conditionalFormatting>
  <conditionalFormatting sqref="M37 K37 A37:C37 E37:I37">
    <cfRule type="cellIs" dxfId="211" priority="86" operator="equal">
      <formula>0</formula>
    </cfRule>
  </conditionalFormatting>
  <conditionalFormatting sqref="F37">
    <cfRule type="cellIs" dxfId="210" priority="84" operator="equal">
      <formula>"TH"</formula>
    </cfRule>
    <cfRule type="cellIs" dxfId="209" priority="85" operator="equal">
      <formula>"vđ"</formula>
    </cfRule>
  </conditionalFormatting>
  <conditionalFormatting sqref="L37">
    <cfRule type="cellIs" dxfId="208" priority="83" operator="greaterThan">
      <formula>$O$2</formula>
    </cfRule>
  </conditionalFormatting>
  <conditionalFormatting sqref="L37">
    <cfRule type="cellIs" dxfId="207" priority="82" operator="equal">
      <formula>0</formula>
    </cfRule>
  </conditionalFormatting>
  <conditionalFormatting sqref="J37">
    <cfRule type="cellIs" dxfId="206" priority="77" operator="equal">
      <formula>4</formula>
    </cfRule>
    <cfRule type="cellIs" dxfId="205" priority="78" operator="equal">
      <formula>3</formula>
    </cfRule>
    <cfRule type="cellIs" dxfId="204" priority="79" operator="equal">
      <formula>2</formula>
    </cfRule>
    <cfRule type="cellIs" dxfId="203" priority="80" operator="equal">
      <formula>2</formula>
    </cfRule>
    <cfRule type="cellIs" dxfId="202" priority="81" operator="equal">
      <formula>1</formula>
    </cfRule>
  </conditionalFormatting>
  <conditionalFormatting sqref="M35 K35 A35:C35 E35:I35">
    <cfRule type="cellIs" dxfId="201" priority="76" operator="equal">
      <formula>0</formula>
    </cfRule>
  </conditionalFormatting>
  <conditionalFormatting sqref="F35">
    <cfRule type="cellIs" dxfId="200" priority="74" operator="equal">
      <formula>"TH"</formula>
    </cfRule>
    <cfRule type="cellIs" dxfId="199" priority="75" operator="equal">
      <formula>"vđ"</formula>
    </cfRule>
  </conditionalFormatting>
  <conditionalFormatting sqref="L35">
    <cfRule type="cellIs" dxfId="198" priority="73" operator="greaterThan">
      <formula>$O$2</formula>
    </cfRule>
  </conditionalFormatting>
  <conditionalFormatting sqref="L35">
    <cfRule type="cellIs" dxfId="197" priority="72" operator="equal">
      <formula>0</formula>
    </cfRule>
  </conditionalFormatting>
  <conditionalFormatting sqref="J35">
    <cfRule type="cellIs" dxfId="196" priority="67" operator="equal">
      <formula>4</formula>
    </cfRule>
    <cfRule type="cellIs" dxfId="195" priority="68" operator="equal">
      <formula>3</formula>
    </cfRule>
    <cfRule type="cellIs" dxfId="194" priority="69" operator="equal">
      <formula>2</formula>
    </cfRule>
    <cfRule type="cellIs" dxfId="193" priority="70" operator="equal">
      <formula>2</formula>
    </cfRule>
    <cfRule type="cellIs" dxfId="192" priority="71" operator="equal">
      <formula>1</formula>
    </cfRule>
  </conditionalFormatting>
  <conditionalFormatting sqref="H40">
    <cfRule type="cellIs" dxfId="191" priority="66" operator="equal">
      <formula>0</formula>
    </cfRule>
  </conditionalFormatting>
  <conditionalFormatting sqref="I42">
    <cfRule type="cellIs" dxfId="190" priority="65" operator="equal">
      <formula>0</formula>
    </cfRule>
  </conditionalFormatting>
  <conditionalFormatting sqref="H42">
    <cfRule type="cellIs" dxfId="189" priority="64" operator="equal">
      <formula>0</formula>
    </cfRule>
  </conditionalFormatting>
  <conditionalFormatting sqref="H49">
    <cfRule type="cellIs" dxfId="188" priority="63" operator="equal">
      <formula>0</formula>
    </cfRule>
  </conditionalFormatting>
  <conditionalFormatting sqref="A53:C53 M53 K53 E53:I53">
    <cfRule type="cellIs" dxfId="187" priority="62" operator="equal">
      <formula>0</formula>
    </cfRule>
  </conditionalFormatting>
  <conditionalFormatting sqref="F53">
    <cfRule type="cellIs" dxfId="186" priority="60" operator="equal">
      <formula>"TH"</formula>
    </cfRule>
    <cfRule type="cellIs" dxfId="185" priority="61" operator="equal">
      <formula>"vđ"</formula>
    </cfRule>
  </conditionalFormatting>
  <conditionalFormatting sqref="L53">
    <cfRule type="cellIs" dxfId="184" priority="59" operator="greaterThan">
      <formula>$O$2</formula>
    </cfRule>
  </conditionalFormatting>
  <conditionalFormatting sqref="L53">
    <cfRule type="cellIs" dxfId="183" priority="58" operator="equal">
      <formula>0</formula>
    </cfRule>
  </conditionalFormatting>
  <conditionalFormatting sqref="J53">
    <cfRule type="cellIs" dxfId="182" priority="53" operator="equal">
      <formula>4</formula>
    </cfRule>
    <cfRule type="cellIs" dxfId="181" priority="54" operator="equal">
      <formula>3</formula>
    </cfRule>
    <cfRule type="cellIs" dxfId="180" priority="55" operator="equal">
      <formula>2</formula>
    </cfRule>
    <cfRule type="cellIs" dxfId="179" priority="56" operator="equal">
      <formula>2</formula>
    </cfRule>
    <cfRule type="cellIs" dxfId="178" priority="57" operator="equal">
      <formula>1</formula>
    </cfRule>
  </conditionalFormatting>
  <conditionalFormatting sqref="K8 M8 A8:I8">
    <cfRule type="cellIs" dxfId="177" priority="52" operator="equal">
      <formula>0</formula>
    </cfRule>
  </conditionalFormatting>
  <conditionalFormatting sqref="F8">
    <cfRule type="cellIs" dxfId="176" priority="50" operator="equal">
      <formula>"TH"</formula>
    </cfRule>
    <cfRule type="cellIs" dxfId="175" priority="51" operator="equal">
      <formula>"vđ"</formula>
    </cfRule>
  </conditionalFormatting>
  <conditionalFormatting sqref="L8">
    <cfRule type="cellIs" dxfId="174" priority="49" operator="greaterThan">
      <formula>$O$2</formula>
    </cfRule>
  </conditionalFormatting>
  <conditionalFormatting sqref="L8">
    <cfRule type="cellIs" dxfId="173" priority="48" operator="equal">
      <formula>0</formula>
    </cfRule>
  </conditionalFormatting>
  <conditionalFormatting sqref="J8">
    <cfRule type="cellIs" dxfId="172" priority="43" operator="equal">
      <formula>4</formula>
    </cfRule>
    <cfRule type="cellIs" dxfId="171" priority="44" operator="equal">
      <formula>3</formula>
    </cfRule>
    <cfRule type="cellIs" dxfId="170" priority="45" operator="equal">
      <formula>2</formula>
    </cfRule>
    <cfRule type="cellIs" dxfId="169" priority="46" operator="equal">
      <formula>2</formula>
    </cfRule>
    <cfRule type="cellIs" dxfId="168" priority="47" operator="equal">
      <formula>1</formula>
    </cfRule>
  </conditionalFormatting>
  <conditionalFormatting sqref="M14 K14 A14:I14">
    <cfRule type="cellIs" dxfId="167" priority="42" operator="equal">
      <formula>0</formula>
    </cfRule>
  </conditionalFormatting>
  <conditionalFormatting sqref="F14">
    <cfRule type="cellIs" dxfId="166" priority="40" operator="equal">
      <formula>"TH"</formula>
    </cfRule>
    <cfRule type="cellIs" dxfId="165" priority="41" operator="equal">
      <formula>"vđ"</formula>
    </cfRule>
  </conditionalFormatting>
  <conditionalFormatting sqref="L14">
    <cfRule type="cellIs" dxfId="164" priority="39" operator="greaterThan">
      <formula>$O$2</formula>
    </cfRule>
  </conditionalFormatting>
  <conditionalFormatting sqref="L14">
    <cfRule type="cellIs" dxfId="163" priority="38" operator="equal">
      <formula>0</formula>
    </cfRule>
  </conditionalFormatting>
  <conditionalFormatting sqref="J14">
    <cfRule type="cellIs" dxfId="162" priority="33" operator="equal">
      <formula>4</formula>
    </cfRule>
    <cfRule type="cellIs" dxfId="161" priority="34" operator="equal">
      <formula>3</formula>
    </cfRule>
    <cfRule type="cellIs" dxfId="160" priority="35" operator="equal">
      <formula>2</formula>
    </cfRule>
    <cfRule type="cellIs" dxfId="159" priority="36" operator="equal">
      <formula>2</formula>
    </cfRule>
    <cfRule type="cellIs" dxfId="158" priority="37" operator="equal">
      <formula>1</formula>
    </cfRule>
  </conditionalFormatting>
  <conditionalFormatting sqref="M19 A19:I19 K19">
    <cfRule type="cellIs" dxfId="157" priority="32" operator="equal">
      <formula>0</formula>
    </cfRule>
  </conditionalFormatting>
  <conditionalFormatting sqref="F19">
    <cfRule type="cellIs" dxfId="156" priority="30" operator="equal">
      <formula>"TH"</formula>
    </cfRule>
    <cfRule type="cellIs" dxfId="155" priority="31" operator="equal">
      <formula>"vđ"</formula>
    </cfRule>
  </conditionalFormatting>
  <conditionalFormatting sqref="L19">
    <cfRule type="cellIs" dxfId="154" priority="29" operator="greaterThan">
      <formula>$O$2</formula>
    </cfRule>
  </conditionalFormatting>
  <conditionalFormatting sqref="L19">
    <cfRule type="cellIs" dxfId="153" priority="28" operator="equal">
      <formula>0</formula>
    </cfRule>
  </conditionalFormatting>
  <conditionalFormatting sqref="J19">
    <cfRule type="cellIs" dxfId="152" priority="23" operator="equal">
      <formula>4</formula>
    </cfRule>
    <cfRule type="cellIs" dxfId="151" priority="24" operator="equal">
      <formula>3</formula>
    </cfRule>
    <cfRule type="cellIs" dxfId="150" priority="25" operator="equal">
      <formula>2</formula>
    </cfRule>
    <cfRule type="cellIs" dxfId="149" priority="26" operator="equal">
      <formula>2</formula>
    </cfRule>
    <cfRule type="cellIs" dxfId="148" priority="27" operator="equal">
      <formula>1</formula>
    </cfRule>
  </conditionalFormatting>
  <conditionalFormatting sqref="M56 K56 A56:I56">
    <cfRule type="cellIs" dxfId="147" priority="22" operator="equal">
      <formula>0</formula>
    </cfRule>
  </conditionalFormatting>
  <conditionalFormatting sqref="F56">
    <cfRule type="cellIs" dxfId="146" priority="20" operator="equal">
      <formula>"TH"</formula>
    </cfRule>
    <cfRule type="cellIs" dxfId="145" priority="21" operator="equal">
      <formula>"vđ"</formula>
    </cfRule>
  </conditionalFormatting>
  <conditionalFormatting sqref="L56">
    <cfRule type="cellIs" dxfId="144" priority="19" operator="greaterThan">
      <formula>$O$2</formula>
    </cfRule>
  </conditionalFormatting>
  <conditionalFormatting sqref="L56">
    <cfRule type="cellIs" dxfId="143" priority="18" operator="equal">
      <formula>0</formula>
    </cfRule>
  </conditionalFormatting>
  <conditionalFormatting sqref="J56">
    <cfRule type="cellIs" dxfId="142" priority="13" operator="equal">
      <formula>4</formula>
    </cfRule>
    <cfRule type="cellIs" dxfId="141" priority="14" operator="equal">
      <formula>3</formula>
    </cfRule>
    <cfRule type="cellIs" dxfId="140" priority="15" operator="equal">
      <formula>2</formula>
    </cfRule>
    <cfRule type="cellIs" dxfId="139" priority="16" operator="equal">
      <formula>2</formula>
    </cfRule>
    <cfRule type="cellIs" dxfId="138" priority="17" operator="equal">
      <formula>1</formula>
    </cfRule>
  </conditionalFormatting>
  <conditionalFormatting sqref="K41 M41 D41">
    <cfRule type="cellIs" dxfId="137" priority="12" operator="equal">
      <formula>0</formula>
    </cfRule>
  </conditionalFormatting>
  <conditionalFormatting sqref="F41">
    <cfRule type="cellIs" dxfId="136" priority="10" operator="equal">
      <formula>"TH"</formula>
    </cfRule>
    <cfRule type="cellIs" dxfId="135" priority="11" operator="equal">
      <formula>"vđ"</formula>
    </cfRule>
  </conditionalFormatting>
  <conditionalFormatting sqref="L41">
    <cfRule type="cellIs" dxfId="134" priority="9" operator="greaterThan">
      <formula>$O$2</formula>
    </cfRule>
  </conditionalFormatting>
  <conditionalFormatting sqref="L41">
    <cfRule type="cellIs" dxfId="133" priority="8" operator="equal">
      <formula>0</formula>
    </cfRule>
  </conditionalFormatting>
  <conditionalFormatting sqref="J41">
    <cfRule type="cellIs" dxfId="132" priority="3" operator="equal">
      <formula>4</formula>
    </cfRule>
    <cfRule type="cellIs" dxfId="131" priority="4" operator="equal">
      <formula>3</formula>
    </cfRule>
    <cfRule type="cellIs" dxfId="130" priority="5" operator="equal">
      <formula>2</formula>
    </cfRule>
    <cfRule type="cellIs" dxfId="129" priority="6" operator="equal">
      <formula>2</formula>
    </cfRule>
    <cfRule type="cellIs" dxfId="128" priority="7" operator="equal">
      <formula>1</formula>
    </cfRule>
  </conditionalFormatting>
  <conditionalFormatting sqref="A41:C41 I41 E41:G41">
    <cfRule type="cellIs" dxfId="127" priority="2" operator="equal">
      <formula>0</formula>
    </cfRule>
  </conditionalFormatting>
  <conditionalFormatting sqref="H41">
    <cfRule type="cellIs" dxfId="126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25" t="s">
        <v>465</v>
      </c>
      <c r="C1" s="125"/>
      <c r="D1" s="125"/>
      <c r="E1" s="125"/>
      <c r="F1" s="125"/>
      <c r="G1" s="125"/>
      <c r="H1" s="125"/>
      <c r="I1" s="125"/>
      <c r="J1" s="125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24" t="s">
        <v>373</v>
      </c>
      <c r="I3" s="124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06" t="s">
        <v>462</v>
      </c>
      <c r="M4" s="106"/>
      <c r="N4" s="106"/>
      <c r="O4" s="106"/>
      <c r="P4" s="106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06"/>
      <c r="M5" s="106"/>
      <c r="N5" s="106"/>
      <c r="O5" s="106"/>
      <c r="P5" s="106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06"/>
      <c r="M6" s="106"/>
      <c r="N6" s="106"/>
      <c r="O6" s="106"/>
      <c r="P6" s="106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06"/>
      <c r="M7" s="106"/>
      <c r="N7" s="106"/>
      <c r="O7" s="106"/>
      <c r="P7" s="106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06" t="s">
        <v>463</v>
      </c>
      <c r="M8" s="106"/>
      <c r="N8" s="106"/>
      <c r="O8" s="106"/>
      <c r="P8" s="106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06"/>
      <c r="M9" s="106"/>
      <c r="N9" s="106"/>
      <c r="O9" s="106"/>
      <c r="P9" s="106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06"/>
      <c r="M10" s="106"/>
      <c r="N10" s="106"/>
      <c r="O10" s="106"/>
      <c r="P10" s="106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25" priority="1" operator="equal">
      <formula>0</formula>
    </cfRule>
  </conditionalFormatting>
  <conditionalFormatting sqref="B9:C10 E9:I10 B6:C7 E6:I7 D4:D14 E4:I4 B4:C4">
    <cfRule type="cellIs" dxfId="124" priority="40" operator="equal">
      <formula>0</formula>
    </cfRule>
  </conditionalFormatting>
  <conditionalFormatting sqref="F12:F14 F9:F10 F6:F7 F4">
    <cfRule type="cellIs" dxfId="123" priority="38" operator="equal">
      <formula>"TH"</formula>
    </cfRule>
    <cfRule type="cellIs" dxfId="122" priority="39" operator="equal">
      <formula>"vđ"</formula>
    </cfRule>
  </conditionalFormatting>
  <conditionalFormatting sqref="J4">
    <cfRule type="cellIs" dxfId="121" priority="33" operator="equal">
      <formula>4</formula>
    </cfRule>
    <cfRule type="cellIs" dxfId="120" priority="34" operator="equal">
      <formula>3</formula>
    </cfRule>
    <cfRule type="cellIs" dxfId="119" priority="35" operator="equal">
      <formula>2</formula>
    </cfRule>
    <cfRule type="cellIs" dxfId="118" priority="36" operator="equal">
      <formula>2</formula>
    </cfRule>
    <cfRule type="cellIs" dxfId="117" priority="37" operator="equal">
      <formula>1</formula>
    </cfRule>
  </conditionalFormatting>
  <conditionalFormatting sqref="B5:C5 E5:I5">
    <cfRule type="cellIs" dxfId="116" priority="32" operator="equal">
      <formula>0</formula>
    </cfRule>
  </conditionalFormatting>
  <conditionalFormatting sqref="F5">
    <cfRule type="cellIs" dxfId="115" priority="30" operator="equal">
      <formula>"TH"</formula>
    </cfRule>
    <cfRule type="cellIs" dxfId="114" priority="31" operator="equal">
      <formula>"vđ"</formula>
    </cfRule>
  </conditionalFormatting>
  <conditionalFormatting sqref="J5">
    <cfRule type="cellIs" dxfId="113" priority="25" operator="equal">
      <formula>4</formula>
    </cfRule>
    <cfRule type="cellIs" dxfId="112" priority="26" operator="equal">
      <formula>3</formula>
    </cfRule>
    <cfRule type="cellIs" dxfId="111" priority="27" operator="equal">
      <formula>2</formula>
    </cfRule>
    <cfRule type="cellIs" dxfId="110" priority="28" operator="equal">
      <formula>2</formula>
    </cfRule>
    <cfRule type="cellIs" dxfId="109" priority="29" operator="equal">
      <formula>1</formula>
    </cfRule>
  </conditionalFormatting>
  <conditionalFormatting sqref="J12:J14 J9:J10 J6:J7">
    <cfRule type="cellIs" dxfId="108" priority="20" operator="equal">
      <formula>4</formula>
    </cfRule>
    <cfRule type="cellIs" dxfId="107" priority="21" operator="equal">
      <formula>3</formula>
    </cfRule>
    <cfRule type="cellIs" dxfId="106" priority="22" operator="equal">
      <formula>2</formula>
    </cfRule>
    <cfRule type="cellIs" dxfId="105" priority="23" operator="equal">
      <formula>2</formula>
    </cfRule>
    <cfRule type="cellIs" dxfId="104" priority="24" operator="equal">
      <formula>1</formula>
    </cfRule>
  </conditionalFormatting>
  <conditionalFormatting sqref="B8:C8 I8 E8:G8">
    <cfRule type="cellIs" dxfId="103" priority="19" operator="equal">
      <formula>0</formula>
    </cfRule>
  </conditionalFormatting>
  <conditionalFormatting sqref="F8">
    <cfRule type="cellIs" dxfId="102" priority="17" operator="equal">
      <formula>"TH"</formula>
    </cfRule>
    <cfRule type="cellIs" dxfId="101" priority="18" operator="equal">
      <formula>"vđ"</formula>
    </cfRule>
  </conditionalFormatting>
  <conditionalFormatting sqref="J8">
    <cfRule type="cellIs" dxfId="100" priority="12" operator="equal">
      <formula>4</formula>
    </cfRule>
    <cfRule type="cellIs" dxfId="99" priority="13" operator="equal">
      <formula>3</formula>
    </cfRule>
    <cfRule type="cellIs" dxfId="98" priority="14" operator="equal">
      <formula>2</formula>
    </cfRule>
    <cfRule type="cellIs" dxfId="97" priority="15" operator="equal">
      <formula>2</formula>
    </cfRule>
    <cfRule type="cellIs" dxfId="96" priority="16" operator="equal">
      <formula>1</formula>
    </cfRule>
  </conditionalFormatting>
  <conditionalFormatting sqref="H8">
    <cfRule type="cellIs" dxfId="95" priority="11" operator="equal">
      <formula>0</formula>
    </cfRule>
  </conditionalFormatting>
  <conditionalFormatting sqref="B11:C11 E11:I11">
    <cfRule type="cellIs" dxfId="94" priority="10" operator="equal">
      <formula>0</formula>
    </cfRule>
  </conditionalFormatting>
  <conditionalFormatting sqref="F11">
    <cfRule type="cellIs" dxfId="93" priority="8" operator="equal">
      <formula>"TH"</formula>
    </cfRule>
    <cfRule type="cellIs" dxfId="92" priority="9" operator="equal">
      <formula>"vđ"</formula>
    </cfRule>
  </conditionalFormatting>
  <conditionalFormatting sqref="J11">
    <cfRule type="cellIs" dxfId="91" priority="3" operator="equal">
      <formula>4</formula>
    </cfRule>
    <cfRule type="cellIs" dxfId="90" priority="4" operator="equal">
      <formula>3</formula>
    </cfRule>
    <cfRule type="cellIs" dxfId="89" priority="5" operator="equal">
      <formula>2</formula>
    </cfRule>
    <cfRule type="cellIs" dxfId="88" priority="6" operator="equal">
      <formula>2</formula>
    </cfRule>
    <cfRule type="cellIs" dxfId="87" priority="7" operator="equal">
      <formula>1</formula>
    </cfRule>
  </conditionalFormatting>
  <conditionalFormatting sqref="B12:C12 E12:I12">
    <cfRule type="cellIs" dxfId="86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I231"/>
  <sheetViews>
    <sheetView tabSelected="1" zoomScale="70" zoomScaleNormal="70" workbookViewId="0">
      <selection activeCell="A5" sqref="A5:J5"/>
    </sheetView>
  </sheetViews>
  <sheetFormatPr defaultRowHeight="15" x14ac:dyDescent="0.25"/>
  <cols>
    <col min="2" max="2" width="14.140625" customWidth="1"/>
    <col min="3" max="3" width="19.42578125" style="10" customWidth="1"/>
    <col min="4" max="4" width="96.42578125" customWidth="1"/>
    <col min="5" max="7" width="6.42578125" hidden="1" customWidth="1"/>
    <col min="8" max="9" width="14.7109375" customWidth="1"/>
    <col min="10" max="10" width="11.28515625" customWidth="1"/>
    <col min="11" max="11" width="17.7109375" hidden="1" customWidth="1"/>
    <col min="12" max="23" width="9.140625" hidden="1" customWidth="1"/>
    <col min="24" max="24" width="47.28515625" hidden="1" customWidth="1"/>
  </cols>
  <sheetData>
    <row r="3" spans="1:35" hidden="1" x14ac:dyDescent="0.25"/>
    <row r="4" spans="1:35" hidden="1" x14ac:dyDescent="0.25"/>
    <row r="5" spans="1:35" ht="121.5" customHeight="1" x14ac:dyDescent="0.25">
      <c r="A5" s="127" t="s">
        <v>694</v>
      </c>
      <c r="B5" s="128"/>
      <c r="C5" s="128"/>
      <c r="D5" s="128"/>
      <c r="E5" s="128"/>
      <c r="F5" s="128"/>
      <c r="G5" s="128"/>
      <c r="H5" s="128"/>
      <c r="I5" s="128"/>
      <c r="J5" s="129"/>
    </row>
    <row r="6" spans="1:35" ht="53.25" customHeight="1" x14ac:dyDescent="0.25">
      <c r="A6" s="102"/>
      <c r="B6" s="103"/>
      <c r="C6" s="104"/>
      <c r="D6" s="142" t="s">
        <v>691</v>
      </c>
      <c r="E6" s="103"/>
      <c r="F6" s="103"/>
      <c r="G6" s="103"/>
      <c r="H6" s="103"/>
      <c r="I6" s="103"/>
      <c r="J6" s="105"/>
    </row>
    <row r="7" spans="1:35" ht="18.75" x14ac:dyDescent="0.25">
      <c r="A7" s="116" t="s">
        <v>366</v>
      </c>
      <c r="B7" s="116" t="s">
        <v>367</v>
      </c>
      <c r="C7" s="126" t="s">
        <v>368</v>
      </c>
      <c r="D7" s="116" t="s">
        <v>369</v>
      </c>
      <c r="E7" s="110" t="s">
        <v>370</v>
      </c>
      <c r="F7" s="110" t="s">
        <v>331</v>
      </c>
      <c r="G7" s="110" t="s">
        <v>371</v>
      </c>
      <c r="H7" s="131" t="s">
        <v>372</v>
      </c>
      <c r="I7" s="132"/>
      <c r="J7" s="132"/>
      <c r="K7" s="132"/>
      <c r="L7" s="132"/>
      <c r="M7" s="133"/>
      <c r="N7" s="133" t="s">
        <v>467</v>
      </c>
      <c r="O7" s="134"/>
      <c r="P7" s="134"/>
      <c r="Q7" s="134"/>
      <c r="R7" s="134"/>
      <c r="S7" s="134"/>
      <c r="T7" s="134"/>
      <c r="U7" s="134"/>
      <c r="V7" s="134"/>
      <c r="W7" s="135"/>
      <c r="X7" s="136" t="s">
        <v>468</v>
      </c>
    </row>
    <row r="8" spans="1:35" ht="18.75" x14ac:dyDescent="0.25">
      <c r="A8" s="116"/>
      <c r="B8" s="116"/>
      <c r="C8" s="122"/>
      <c r="D8" s="116"/>
      <c r="E8" s="110"/>
      <c r="F8" s="110"/>
      <c r="G8" s="110"/>
      <c r="H8" s="115" t="s">
        <v>373</v>
      </c>
      <c r="I8" s="116"/>
      <c r="J8" s="110" t="s">
        <v>332</v>
      </c>
      <c r="K8" s="110" t="s">
        <v>374</v>
      </c>
      <c r="L8" s="110" t="s">
        <v>375</v>
      </c>
      <c r="M8" s="110" t="s">
        <v>376</v>
      </c>
      <c r="N8" s="138" t="s">
        <v>469</v>
      </c>
      <c r="O8" s="116"/>
      <c r="P8" s="116"/>
      <c r="Q8" s="116"/>
      <c r="R8" s="116"/>
      <c r="S8" s="116"/>
      <c r="T8" s="116"/>
      <c r="U8" s="116"/>
      <c r="V8" s="139" t="s">
        <v>470</v>
      </c>
      <c r="W8" s="140"/>
      <c r="X8" s="137"/>
    </row>
    <row r="9" spans="1:35" ht="75.75" thickBot="1" x14ac:dyDescent="0.3">
      <c r="A9" s="118"/>
      <c r="B9" s="118"/>
      <c r="C9" s="123"/>
      <c r="D9" s="118"/>
      <c r="E9" s="111"/>
      <c r="F9" s="111"/>
      <c r="G9" s="111"/>
      <c r="H9" s="117"/>
      <c r="I9" s="118"/>
      <c r="J9" s="111"/>
      <c r="K9" s="111"/>
      <c r="L9" s="111"/>
      <c r="M9" s="111"/>
      <c r="N9" s="71" t="s">
        <v>471</v>
      </c>
      <c r="O9" s="72" t="s">
        <v>472</v>
      </c>
      <c r="P9" s="72" t="s">
        <v>473</v>
      </c>
      <c r="Q9" s="72" t="s">
        <v>474</v>
      </c>
      <c r="R9" s="72" t="s">
        <v>475</v>
      </c>
      <c r="S9" s="72" t="s">
        <v>476</v>
      </c>
      <c r="T9" s="72" t="s">
        <v>477</v>
      </c>
      <c r="U9" s="73" t="s">
        <v>478</v>
      </c>
      <c r="V9" s="74" t="s">
        <v>479</v>
      </c>
      <c r="W9" s="75" t="s">
        <v>480</v>
      </c>
      <c r="X9" s="76" t="s">
        <v>481</v>
      </c>
      <c r="AA9" s="77"/>
      <c r="AB9" s="77"/>
      <c r="AC9" s="77"/>
      <c r="AD9" s="77"/>
      <c r="AE9" s="77"/>
      <c r="AF9" s="77"/>
      <c r="AG9" s="77"/>
      <c r="AH9" s="77"/>
      <c r="AI9" s="77"/>
    </row>
    <row r="10" spans="1:35" s="93" customFormat="1" ht="24.95" customHeight="1" x14ac:dyDescent="0.35">
      <c r="A10" s="78">
        <v>1</v>
      </c>
      <c r="B10" s="79" t="s">
        <v>495</v>
      </c>
      <c r="C10" s="79" t="s">
        <v>401</v>
      </c>
      <c r="D10" s="80" t="s">
        <v>496</v>
      </c>
      <c r="E10" s="81">
        <v>4</v>
      </c>
      <c r="F10" s="79" t="s">
        <v>3</v>
      </c>
      <c r="G10" s="82">
        <v>90</v>
      </c>
      <c r="H10" s="83">
        <v>42651</v>
      </c>
      <c r="I10" s="84" t="s">
        <v>466</v>
      </c>
      <c r="J10" s="79">
        <v>1</v>
      </c>
      <c r="K10" s="79">
        <v>286</v>
      </c>
      <c r="L10" s="87">
        <v>50</v>
      </c>
      <c r="M10" s="79">
        <v>6</v>
      </c>
      <c r="N10" s="88"/>
      <c r="O10" s="79"/>
      <c r="P10" s="79"/>
      <c r="Q10" s="79"/>
      <c r="R10" s="79"/>
      <c r="S10" s="79"/>
      <c r="T10" s="79"/>
      <c r="U10" s="89">
        <v>0</v>
      </c>
      <c r="V10" s="90">
        <v>42619</v>
      </c>
      <c r="W10" s="91">
        <v>42625</v>
      </c>
      <c r="X10" s="92"/>
      <c r="Z10" s="130" t="s">
        <v>693</v>
      </c>
      <c r="AA10" s="130"/>
      <c r="AB10" s="130"/>
      <c r="AC10" s="130"/>
      <c r="AD10" s="130"/>
      <c r="AE10" s="130"/>
      <c r="AF10" s="130"/>
      <c r="AG10" s="130"/>
      <c r="AH10" s="130"/>
      <c r="AI10" s="130"/>
    </row>
    <row r="11" spans="1:35" s="93" customFormat="1" ht="24.95" customHeight="1" x14ac:dyDescent="0.35">
      <c r="A11" s="78">
        <v>2</v>
      </c>
      <c r="B11" s="79" t="s">
        <v>495</v>
      </c>
      <c r="C11" s="79" t="s">
        <v>116</v>
      </c>
      <c r="D11" s="80" t="s">
        <v>117</v>
      </c>
      <c r="E11" s="81">
        <v>2</v>
      </c>
      <c r="F11" s="79" t="s">
        <v>3</v>
      </c>
      <c r="G11" s="82">
        <v>75</v>
      </c>
      <c r="H11" s="83">
        <v>42651</v>
      </c>
      <c r="I11" s="84" t="s">
        <v>466</v>
      </c>
      <c r="J11" s="79">
        <v>2</v>
      </c>
      <c r="K11" s="79">
        <v>254</v>
      </c>
      <c r="L11" s="87">
        <v>51</v>
      </c>
      <c r="M11" s="79">
        <v>5</v>
      </c>
      <c r="N11" s="88"/>
      <c r="O11" s="79"/>
      <c r="P11" s="79"/>
      <c r="Q11" s="79"/>
      <c r="R11" s="79"/>
      <c r="S11" s="79"/>
      <c r="T11" s="79"/>
      <c r="U11" s="89">
        <v>0</v>
      </c>
      <c r="V11" s="90">
        <v>42619</v>
      </c>
      <c r="W11" s="91">
        <v>42625</v>
      </c>
      <c r="X11" s="94"/>
      <c r="Z11" s="130"/>
      <c r="AA11" s="130"/>
      <c r="AB11" s="130"/>
      <c r="AC11" s="130"/>
      <c r="AD11" s="130"/>
      <c r="AE11" s="130"/>
      <c r="AF11" s="130"/>
      <c r="AG11" s="130"/>
      <c r="AH11" s="130"/>
      <c r="AI11" s="130"/>
    </row>
    <row r="12" spans="1:35" s="93" customFormat="1" ht="24.95" customHeight="1" x14ac:dyDescent="0.35">
      <c r="A12" s="78">
        <v>3</v>
      </c>
      <c r="B12" s="79" t="s">
        <v>495</v>
      </c>
      <c r="C12" s="79" t="s">
        <v>289</v>
      </c>
      <c r="D12" s="80" t="s">
        <v>290</v>
      </c>
      <c r="E12" s="81">
        <v>3</v>
      </c>
      <c r="F12" s="79" t="s">
        <v>3</v>
      </c>
      <c r="G12" s="82">
        <v>90</v>
      </c>
      <c r="H12" s="83">
        <v>42651</v>
      </c>
      <c r="I12" s="84" t="s">
        <v>466</v>
      </c>
      <c r="J12" s="79">
        <v>3</v>
      </c>
      <c r="K12" s="79">
        <v>245</v>
      </c>
      <c r="L12" s="87">
        <v>50</v>
      </c>
      <c r="M12" s="79">
        <v>5</v>
      </c>
      <c r="N12" s="88"/>
      <c r="O12" s="79"/>
      <c r="P12" s="79"/>
      <c r="Q12" s="79"/>
      <c r="R12" s="79"/>
      <c r="S12" s="79"/>
      <c r="T12" s="79"/>
      <c r="U12" s="89">
        <v>0</v>
      </c>
      <c r="V12" s="90">
        <v>42619</v>
      </c>
      <c r="W12" s="91">
        <v>42625</v>
      </c>
      <c r="X12" s="94"/>
      <c r="Z12" s="130"/>
      <c r="AA12" s="130"/>
      <c r="AB12" s="130"/>
      <c r="AC12" s="130"/>
      <c r="AD12" s="130"/>
      <c r="AE12" s="130"/>
      <c r="AF12" s="130"/>
      <c r="AG12" s="130"/>
      <c r="AH12" s="130"/>
      <c r="AI12" s="130"/>
    </row>
    <row r="13" spans="1:35" s="93" customFormat="1" ht="24.95" customHeight="1" x14ac:dyDescent="0.35">
      <c r="A13" s="78">
        <v>4</v>
      </c>
      <c r="B13" s="79" t="s">
        <v>495</v>
      </c>
      <c r="C13" s="79" t="s">
        <v>172</v>
      </c>
      <c r="D13" s="80" t="s">
        <v>173</v>
      </c>
      <c r="E13" s="81">
        <v>4</v>
      </c>
      <c r="F13" s="79" t="s">
        <v>3</v>
      </c>
      <c r="G13" s="82">
        <v>60</v>
      </c>
      <c r="H13" s="83">
        <v>42651</v>
      </c>
      <c r="I13" s="84" t="s">
        <v>466</v>
      </c>
      <c r="J13" s="79">
        <v>4</v>
      </c>
      <c r="K13" s="79">
        <v>229</v>
      </c>
      <c r="L13" s="87">
        <v>50</v>
      </c>
      <c r="M13" s="79">
        <v>5</v>
      </c>
      <c r="N13" s="88"/>
      <c r="O13" s="79"/>
      <c r="P13" s="79"/>
      <c r="Q13" s="79"/>
      <c r="R13" s="79"/>
      <c r="S13" s="79"/>
      <c r="T13" s="79"/>
      <c r="U13" s="89">
        <v>0</v>
      </c>
      <c r="V13" s="90">
        <v>42619</v>
      </c>
      <c r="W13" s="91">
        <v>42625</v>
      </c>
      <c r="X13" s="94"/>
      <c r="Z13" s="130"/>
      <c r="AA13" s="130"/>
      <c r="AB13" s="130"/>
      <c r="AC13" s="130"/>
      <c r="AD13" s="130"/>
      <c r="AE13" s="130"/>
      <c r="AF13" s="130"/>
      <c r="AG13" s="130"/>
      <c r="AH13" s="130"/>
      <c r="AI13" s="130"/>
    </row>
    <row r="14" spans="1:35" s="93" customFormat="1" ht="24.95" customHeight="1" x14ac:dyDescent="0.35">
      <c r="A14" s="78">
        <v>5</v>
      </c>
      <c r="B14" s="79" t="s">
        <v>495</v>
      </c>
      <c r="C14" s="79" t="s">
        <v>170</v>
      </c>
      <c r="D14" s="80" t="s">
        <v>171</v>
      </c>
      <c r="E14" s="81">
        <v>4</v>
      </c>
      <c r="F14" s="79" t="s">
        <v>3</v>
      </c>
      <c r="G14" s="82">
        <v>60</v>
      </c>
      <c r="H14" s="83">
        <v>42651</v>
      </c>
      <c r="I14" s="84" t="s">
        <v>466</v>
      </c>
      <c r="J14" s="79">
        <v>5</v>
      </c>
      <c r="K14" s="79">
        <v>367</v>
      </c>
      <c r="L14" s="87">
        <v>50</v>
      </c>
      <c r="M14" s="79">
        <v>8</v>
      </c>
      <c r="N14" s="88"/>
      <c r="O14" s="79"/>
      <c r="P14" s="79"/>
      <c r="Q14" s="79"/>
      <c r="R14" s="79"/>
      <c r="S14" s="79"/>
      <c r="T14" s="79"/>
      <c r="U14" s="89">
        <v>0</v>
      </c>
      <c r="V14" s="90">
        <v>42619</v>
      </c>
      <c r="W14" s="91">
        <v>42625</v>
      </c>
      <c r="X14" s="95"/>
      <c r="Z14" s="130"/>
      <c r="AA14" s="130"/>
      <c r="AB14" s="130"/>
      <c r="AC14" s="130"/>
      <c r="AD14" s="130"/>
      <c r="AE14" s="130"/>
      <c r="AF14" s="130"/>
      <c r="AG14" s="130"/>
      <c r="AH14" s="130"/>
      <c r="AI14" s="130"/>
    </row>
    <row r="15" spans="1:35" s="93" customFormat="1" ht="24.95" customHeight="1" x14ac:dyDescent="0.35">
      <c r="A15" s="78">
        <v>6</v>
      </c>
      <c r="B15" s="79" t="s">
        <v>495</v>
      </c>
      <c r="C15" s="79" t="s">
        <v>393</v>
      </c>
      <c r="D15" s="80" t="s">
        <v>497</v>
      </c>
      <c r="E15" s="81">
        <v>2</v>
      </c>
      <c r="F15" s="79" t="s">
        <v>3</v>
      </c>
      <c r="G15" s="82">
        <v>75</v>
      </c>
      <c r="H15" s="83">
        <v>42652</v>
      </c>
      <c r="I15" s="84" t="s">
        <v>178</v>
      </c>
      <c r="J15" s="79">
        <v>1</v>
      </c>
      <c r="K15" s="79">
        <v>299</v>
      </c>
      <c r="L15" s="87">
        <v>50</v>
      </c>
      <c r="M15" s="79">
        <v>6</v>
      </c>
      <c r="N15" s="88"/>
      <c r="O15" s="79"/>
      <c r="P15" s="79"/>
      <c r="Q15" s="79"/>
      <c r="R15" s="79"/>
      <c r="S15" s="79"/>
      <c r="T15" s="79"/>
      <c r="U15" s="89">
        <v>0</v>
      </c>
      <c r="V15" s="90">
        <v>42619</v>
      </c>
      <c r="W15" s="91">
        <v>42625</v>
      </c>
      <c r="X15" s="94"/>
      <c r="Z15" s="141" t="s">
        <v>692</v>
      </c>
      <c r="AA15" s="141"/>
      <c r="AB15" s="141"/>
      <c r="AC15" s="141"/>
      <c r="AD15" s="141"/>
      <c r="AE15" s="141"/>
      <c r="AF15" s="141"/>
      <c r="AG15" s="141"/>
      <c r="AH15" s="141"/>
      <c r="AI15" s="141"/>
    </row>
    <row r="16" spans="1:35" s="93" customFormat="1" ht="42.75" customHeight="1" x14ac:dyDescent="0.35">
      <c r="A16" s="78">
        <v>7</v>
      </c>
      <c r="B16" s="79" t="s">
        <v>495</v>
      </c>
      <c r="C16" s="79" t="s">
        <v>380</v>
      </c>
      <c r="D16" s="80" t="s">
        <v>498</v>
      </c>
      <c r="E16" s="81">
        <v>4</v>
      </c>
      <c r="F16" s="79" t="s">
        <v>3</v>
      </c>
      <c r="G16" s="82">
        <v>90</v>
      </c>
      <c r="H16" s="83">
        <v>42652</v>
      </c>
      <c r="I16" s="84" t="s">
        <v>178</v>
      </c>
      <c r="J16" s="79">
        <v>1</v>
      </c>
      <c r="K16" s="79">
        <v>208</v>
      </c>
      <c r="L16" s="87">
        <v>52</v>
      </c>
      <c r="M16" s="79">
        <v>4</v>
      </c>
      <c r="N16" s="88"/>
      <c r="O16" s="79"/>
      <c r="P16" s="79"/>
      <c r="Q16" s="79"/>
      <c r="R16" s="79"/>
      <c r="S16" s="79"/>
      <c r="T16" s="79"/>
      <c r="U16" s="89">
        <v>0</v>
      </c>
      <c r="V16" s="90">
        <v>42619</v>
      </c>
      <c r="W16" s="91">
        <v>42625</v>
      </c>
      <c r="X16" s="92"/>
      <c r="Z16" s="141"/>
      <c r="AA16" s="141"/>
      <c r="AB16" s="141"/>
      <c r="AC16" s="141"/>
      <c r="AD16" s="141"/>
      <c r="AE16" s="141"/>
      <c r="AF16" s="141"/>
      <c r="AG16" s="141"/>
      <c r="AH16" s="141"/>
      <c r="AI16" s="141"/>
    </row>
    <row r="17" spans="1:35" s="93" customFormat="1" ht="24.95" customHeight="1" x14ac:dyDescent="0.35">
      <c r="A17" s="78">
        <v>8</v>
      </c>
      <c r="B17" s="85" t="s">
        <v>499</v>
      </c>
      <c r="C17" s="79" t="s">
        <v>500</v>
      </c>
      <c r="D17" s="80" t="s">
        <v>501</v>
      </c>
      <c r="E17" s="81">
        <v>3</v>
      </c>
      <c r="F17" s="79" t="s">
        <v>3</v>
      </c>
      <c r="G17" s="82">
        <v>90</v>
      </c>
      <c r="H17" s="83">
        <v>42652</v>
      </c>
      <c r="I17" s="84" t="s">
        <v>178</v>
      </c>
      <c r="J17" s="79">
        <v>1</v>
      </c>
      <c r="K17" s="79">
        <v>13</v>
      </c>
      <c r="L17" s="87">
        <v>13</v>
      </c>
      <c r="M17" s="79">
        <v>1</v>
      </c>
      <c r="N17" s="88"/>
      <c r="O17" s="79"/>
      <c r="P17" s="79"/>
      <c r="Q17" s="79"/>
      <c r="R17" s="79"/>
      <c r="S17" s="79"/>
      <c r="T17" s="79"/>
      <c r="U17" s="89">
        <v>0</v>
      </c>
      <c r="V17" s="90">
        <v>42619</v>
      </c>
      <c r="W17" s="91">
        <v>42625</v>
      </c>
      <c r="X17" s="94"/>
      <c r="Z17" s="141"/>
      <c r="AA17" s="141"/>
      <c r="AB17" s="141"/>
      <c r="AC17" s="141"/>
      <c r="AD17" s="141"/>
      <c r="AE17" s="141"/>
      <c r="AF17" s="141"/>
      <c r="AG17" s="141"/>
      <c r="AH17" s="141"/>
      <c r="AI17" s="141"/>
    </row>
    <row r="18" spans="1:35" s="93" customFormat="1" ht="24.95" customHeight="1" x14ac:dyDescent="0.35">
      <c r="A18" s="78">
        <v>11</v>
      </c>
      <c r="B18" s="79" t="s">
        <v>495</v>
      </c>
      <c r="C18" s="79" t="s">
        <v>39</v>
      </c>
      <c r="D18" s="80" t="s">
        <v>40</v>
      </c>
      <c r="E18" s="81">
        <v>2</v>
      </c>
      <c r="F18" s="79" t="s">
        <v>3</v>
      </c>
      <c r="G18" s="82">
        <v>90</v>
      </c>
      <c r="H18" s="83">
        <v>42652</v>
      </c>
      <c r="I18" s="84" t="s">
        <v>178</v>
      </c>
      <c r="J18" s="79">
        <v>2</v>
      </c>
      <c r="K18" s="79">
        <v>164</v>
      </c>
      <c r="L18" s="87">
        <v>50</v>
      </c>
      <c r="M18" s="79">
        <v>4</v>
      </c>
      <c r="N18" s="88"/>
      <c r="O18" s="79"/>
      <c r="P18" s="79"/>
      <c r="Q18" s="79"/>
      <c r="R18" s="79"/>
      <c r="S18" s="79"/>
      <c r="T18" s="79"/>
      <c r="U18" s="89">
        <v>0</v>
      </c>
      <c r="V18" s="90">
        <v>42620</v>
      </c>
      <c r="W18" s="91">
        <v>42626</v>
      </c>
      <c r="X18" s="94"/>
      <c r="Z18" s="141"/>
      <c r="AA18" s="141"/>
      <c r="AB18" s="141"/>
      <c r="AC18" s="141"/>
      <c r="AD18" s="141"/>
      <c r="AE18" s="141"/>
      <c r="AF18" s="141"/>
      <c r="AG18" s="141"/>
      <c r="AH18" s="141"/>
      <c r="AI18" s="141"/>
    </row>
    <row r="19" spans="1:35" s="93" customFormat="1" ht="24.95" customHeight="1" x14ac:dyDescent="0.35">
      <c r="A19" s="78">
        <v>14</v>
      </c>
      <c r="B19" s="79" t="s">
        <v>499</v>
      </c>
      <c r="C19" s="79" t="s">
        <v>502</v>
      </c>
      <c r="D19" s="80" t="s">
        <v>503</v>
      </c>
      <c r="E19" s="81">
        <v>3</v>
      </c>
      <c r="F19" s="79" t="s">
        <v>3</v>
      </c>
      <c r="G19" s="82">
        <v>90</v>
      </c>
      <c r="H19" s="86">
        <v>42652</v>
      </c>
      <c r="I19" s="84" t="s">
        <v>178</v>
      </c>
      <c r="J19" s="79">
        <v>2</v>
      </c>
      <c r="K19" s="79">
        <v>13</v>
      </c>
      <c r="L19" s="87">
        <v>13</v>
      </c>
      <c r="M19" s="79">
        <v>1</v>
      </c>
      <c r="N19" s="88"/>
      <c r="O19" s="79"/>
      <c r="P19" s="79"/>
      <c r="Q19" s="79"/>
      <c r="R19" s="79"/>
      <c r="S19" s="79"/>
      <c r="T19" s="85"/>
      <c r="U19" s="89">
        <v>0</v>
      </c>
      <c r="V19" s="90">
        <v>42619</v>
      </c>
      <c r="W19" s="91">
        <v>42621</v>
      </c>
      <c r="X19" s="94"/>
      <c r="Z19" s="141"/>
      <c r="AA19" s="141"/>
      <c r="AB19" s="141"/>
      <c r="AC19" s="141"/>
      <c r="AD19" s="141"/>
      <c r="AE19" s="141"/>
      <c r="AF19" s="141"/>
      <c r="AG19" s="141"/>
      <c r="AH19" s="141"/>
      <c r="AI19" s="141"/>
    </row>
    <row r="20" spans="1:35" s="93" customFormat="1" ht="24.95" customHeight="1" x14ac:dyDescent="0.35">
      <c r="A20" s="78">
        <v>16</v>
      </c>
      <c r="B20" s="79" t="s">
        <v>499</v>
      </c>
      <c r="C20" s="79" t="s">
        <v>85</v>
      </c>
      <c r="D20" s="80" t="s">
        <v>74</v>
      </c>
      <c r="E20" s="81">
        <v>2</v>
      </c>
      <c r="F20" s="79" t="s">
        <v>3</v>
      </c>
      <c r="G20" s="82">
        <v>90</v>
      </c>
      <c r="H20" s="83">
        <v>42652</v>
      </c>
      <c r="I20" s="84" t="s">
        <v>178</v>
      </c>
      <c r="J20" s="79">
        <v>2</v>
      </c>
      <c r="K20" s="79">
        <v>6</v>
      </c>
      <c r="L20" s="87">
        <v>6</v>
      </c>
      <c r="M20" s="79">
        <v>1</v>
      </c>
      <c r="N20" s="88"/>
      <c r="O20" s="79"/>
      <c r="P20" s="79"/>
      <c r="Q20" s="79"/>
      <c r="R20" s="79"/>
      <c r="S20" s="79"/>
      <c r="T20" s="79"/>
      <c r="U20" s="89">
        <v>0</v>
      </c>
      <c r="V20" s="90">
        <v>42620</v>
      </c>
      <c r="W20" s="91">
        <v>42626</v>
      </c>
      <c r="X20" s="94"/>
      <c r="Z20" s="141"/>
      <c r="AA20" s="141"/>
      <c r="AB20" s="141"/>
      <c r="AC20" s="141"/>
      <c r="AD20" s="141"/>
      <c r="AE20" s="141"/>
      <c r="AF20" s="141"/>
      <c r="AG20" s="141"/>
      <c r="AH20" s="141"/>
      <c r="AI20" s="141"/>
    </row>
    <row r="21" spans="1:35" s="93" customFormat="1" ht="24.95" customHeight="1" x14ac:dyDescent="0.35">
      <c r="A21" s="78">
        <v>18</v>
      </c>
      <c r="B21" s="79" t="s">
        <v>495</v>
      </c>
      <c r="C21" s="79" t="s">
        <v>493</v>
      </c>
      <c r="D21" s="80" t="s">
        <v>494</v>
      </c>
      <c r="E21" s="81">
        <v>3</v>
      </c>
      <c r="F21" s="79" t="s">
        <v>3</v>
      </c>
      <c r="G21" s="82">
        <v>90</v>
      </c>
      <c r="H21" s="86">
        <v>42652</v>
      </c>
      <c r="I21" s="84" t="s">
        <v>178</v>
      </c>
      <c r="J21" s="79">
        <v>2</v>
      </c>
      <c r="K21" s="79">
        <v>6</v>
      </c>
      <c r="L21" s="87">
        <v>6</v>
      </c>
      <c r="M21" s="79">
        <v>1</v>
      </c>
      <c r="N21" s="88"/>
      <c r="O21" s="79"/>
      <c r="P21" s="79"/>
      <c r="Q21" s="79"/>
      <c r="R21" s="79"/>
      <c r="S21" s="79"/>
      <c r="T21" s="79"/>
      <c r="U21" s="89">
        <v>0</v>
      </c>
      <c r="V21" s="90">
        <v>42620</v>
      </c>
      <c r="W21" s="91">
        <v>42626</v>
      </c>
      <c r="X21" s="94"/>
    </row>
    <row r="22" spans="1:35" s="93" customFormat="1" ht="24.95" customHeight="1" x14ac:dyDescent="0.35">
      <c r="A22" s="78">
        <v>21</v>
      </c>
      <c r="B22" s="79" t="s">
        <v>495</v>
      </c>
      <c r="C22" s="79" t="s">
        <v>488</v>
      </c>
      <c r="D22" s="80" t="s">
        <v>489</v>
      </c>
      <c r="E22" s="81">
        <v>2</v>
      </c>
      <c r="F22" s="79" t="s">
        <v>3</v>
      </c>
      <c r="G22" s="82">
        <v>75</v>
      </c>
      <c r="H22" s="83">
        <v>42652</v>
      </c>
      <c r="I22" s="84" t="s">
        <v>178</v>
      </c>
      <c r="J22" s="79">
        <v>3</v>
      </c>
      <c r="K22" s="79">
        <v>103</v>
      </c>
      <c r="L22" s="87">
        <v>52</v>
      </c>
      <c r="M22" s="79">
        <v>2</v>
      </c>
      <c r="N22" s="88"/>
      <c r="O22" s="79"/>
      <c r="P22" s="79"/>
      <c r="Q22" s="79"/>
      <c r="R22" s="79"/>
      <c r="S22" s="79"/>
      <c r="T22" s="79"/>
      <c r="U22" s="89">
        <v>0</v>
      </c>
      <c r="V22" s="90">
        <v>42619</v>
      </c>
      <c r="W22" s="91">
        <v>42621</v>
      </c>
      <c r="X22" s="94"/>
    </row>
    <row r="23" spans="1:35" s="93" customFormat="1" ht="24.95" customHeight="1" x14ac:dyDescent="0.35">
      <c r="A23" s="78">
        <v>22</v>
      </c>
      <c r="B23" s="79" t="s">
        <v>495</v>
      </c>
      <c r="C23" s="79" t="s">
        <v>135</v>
      </c>
      <c r="D23" s="80" t="s">
        <v>75</v>
      </c>
      <c r="E23" s="81">
        <v>2</v>
      </c>
      <c r="F23" s="79" t="s">
        <v>3</v>
      </c>
      <c r="G23" s="82">
        <v>90</v>
      </c>
      <c r="H23" s="83">
        <v>42652</v>
      </c>
      <c r="I23" s="84" t="s">
        <v>178</v>
      </c>
      <c r="J23" s="79">
        <v>3</v>
      </c>
      <c r="K23" s="79">
        <v>93</v>
      </c>
      <c r="L23" s="87">
        <v>50</v>
      </c>
      <c r="M23" s="79">
        <v>2</v>
      </c>
      <c r="N23" s="88"/>
      <c r="O23" s="79"/>
      <c r="P23" s="79"/>
      <c r="Q23" s="79"/>
      <c r="R23" s="79"/>
      <c r="S23" s="79"/>
      <c r="T23" s="79"/>
      <c r="U23" s="89">
        <v>0</v>
      </c>
      <c r="V23" s="90">
        <v>42619</v>
      </c>
      <c r="W23" s="91">
        <v>42621</v>
      </c>
      <c r="X23" s="94"/>
    </row>
    <row r="24" spans="1:35" s="93" customFormat="1" ht="24.95" customHeight="1" x14ac:dyDescent="0.35">
      <c r="A24" s="78">
        <v>23</v>
      </c>
      <c r="B24" s="85" t="s">
        <v>495</v>
      </c>
      <c r="C24" s="79" t="s">
        <v>504</v>
      </c>
      <c r="D24" s="80" t="s">
        <v>505</v>
      </c>
      <c r="E24" s="81">
        <v>2</v>
      </c>
      <c r="F24" s="79" t="s">
        <v>3</v>
      </c>
      <c r="G24" s="82">
        <v>60</v>
      </c>
      <c r="H24" s="83">
        <v>42652</v>
      </c>
      <c r="I24" s="84" t="s">
        <v>178</v>
      </c>
      <c r="J24" s="79">
        <v>3</v>
      </c>
      <c r="K24" s="79">
        <v>80</v>
      </c>
      <c r="L24" s="87">
        <v>50</v>
      </c>
      <c r="M24" s="79">
        <v>2</v>
      </c>
      <c r="N24" s="88"/>
      <c r="O24" s="79"/>
      <c r="P24" s="79"/>
      <c r="Q24" s="79"/>
      <c r="R24" s="79"/>
      <c r="S24" s="79"/>
      <c r="T24" s="79"/>
      <c r="U24" s="89">
        <v>0</v>
      </c>
      <c r="V24" s="90">
        <v>42620</v>
      </c>
      <c r="W24" s="91">
        <v>42626</v>
      </c>
      <c r="X24" s="94"/>
    </row>
    <row r="25" spans="1:35" s="93" customFormat="1" ht="24.95" customHeight="1" x14ac:dyDescent="0.35">
      <c r="A25" s="78">
        <v>24</v>
      </c>
      <c r="B25" s="79" t="s">
        <v>495</v>
      </c>
      <c r="C25" s="79" t="s">
        <v>36</v>
      </c>
      <c r="D25" s="80" t="s">
        <v>37</v>
      </c>
      <c r="E25" s="81">
        <v>3</v>
      </c>
      <c r="F25" s="79" t="s">
        <v>3</v>
      </c>
      <c r="G25" s="82">
        <v>75</v>
      </c>
      <c r="H25" s="86">
        <v>42652</v>
      </c>
      <c r="I25" s="84" t="s">
        <v>178</v>
      </c>
      <c r="J25" s="79">
        <v>3</v>
      </c>
      <c r="K25" s="79">
        <v>78</v>
      </c>
      <c r="L25" s="87">
        <v>50</v>
      </c>
      <c r="M25" s="79">
        <v>2</v>
      </c>
      <c r="N25" s="88"/>
      <c r="O25" s="79"/>
      <c r="P25" s="79"/>
      <c r="Q25" s="79"/>
      <c r="R25" s="79"/>
      <c r="S25" s="79"/>
      <c r="T25" s="79"/>
      <c r="U25" s="89">
        <v>0</v>
      </c>
      <c r="V25" s="90">
        <v>42619</v>
      </c>
      <c r="W25" s="91">
        <v>42621</v>
      </c>
      <c r="X25" s="94"/>
    </row>
    <row r="26" spans="1:35" s="93" customFormat="1" ht="24.95" customHeight="1" x14ac:dyDescent="0.35">
      <c r="A26" s="78">
        <v>25</v>
      </c>
      <c r="B26" s="79" t="s">
        <v>495</v>
      </c>
      <c r="C26" s="79" t="s">
        <v>229</v>
      </c>
      <c r="D26" s="80" t="s">
        <v>230</v>
      </c>
      <c r="E26" s="81">
        <v>3</v>
      </c>
      <c r="F26" s="79" t="s">
        <v>3</v>
      </c>
      <c r="G26" s="82">
        <v>60</v>
      </c>
      <c r="H26" s="83">
        <v>42652</v>
      </c>
      <c r="I26" s="84" t="s">
        <v>178</v>
      </c>
      <c r="J26" s="79">
        <v>4</v>
      </c>
      <c r="K26" s="79">
        <v>111</v>
      </c>
      <c r="L26" s="87">
        <v>50</v>
      </c>
      <c r="M26" s="79">
        <v>3</v>
      </c>
      <c r="N26" s="88"/>
      <c r="O26" s="79"/>
      <c r="P26" s="79"/>
      <c r="Q26" s="79"/>
      <c r="R26" s="79"/>
      <c r="S26" s="79"/>
      <c r="T26" s="79"/>
      <c r="U26" s="89">
        <v>0</v>
      </c>
      <c r="V26" s="90">
        <v>42620</v>
      </c>
      <c r="W26" s="91">
        <v>42626</v>
      </c>
      <c r="X26" s="96"/>
    </row>
    <row r="27" spans="1:35" s="93" customFormat="1" ht="24.95" customHeight="1" x14ac:dyDescent="0.35">
      <c r="A27" s="78">
        <v>26</v>
      </c>
      <c r="B27" s="79" t="s">
        <v>495</v>
      </c>
      <c r="C27" s="79" t="s">
        <v>86</v>
      </c>
      <c r="D27" s="80" t="s">
        <v>87</v>
      </c>
      <c r="E27" s="81">
        <v>2</v>
      </c>
      <c r="F27" s="79" t="s">
        <v>3</v>
      </c>
      <c r="G27" s="82">
        <v>60</v>
      </c>
      <c r="H27" s="83">
        <v>42652</v>
      </c>
      <c r="I27" s="84" t="s">
        <v>178</v>
      </c>
      <c r="J27" s="79">
        <v>4</v>
      </c>
      <c r="K27" s="79">
        <v>99</v>
      </c>
      <c r="L27" s="87">
        <v>50</v>
      </c>
      <c r="M27" s="79">
        <v>2</v>
      </c>
      <c r="N27" s="88"/>
      <c r="O27" s="79"/>
      <c r="P27" s="79"/>
      <c r="Q27" s="79"/>
      <c r="R27" s="79"/>
      <c r="S27" s="79"/>
      <c r="T27" s="79"/>
      <c r="U27" s="89">
        <v>0</v>
      </c>
      <c r="V27" s="90">
        <v>42620</v>
      </c>
      <c r="W27" s="91">
        <v>42626</v>
      </c>
      <c r="X27" s="94"/>
    </row>
    <row r="28" spans="1:35" s="93" customFormat="1" ht="24.95" customHeight="1" x14ac:dyDescent="0.35">
      <c r="A28" s="78">
        <v>27</v>
      </c>
      <c r="B28" s="79" t="s">
        <v>495</v>
      </c>
      <c r="C28" s="79" t="s">
        <v>506</v>
      </c>
      <c r="D28" s="80" t="s">
        <v>507</v>
      </c>
      <c r="E28" s="81">
        <v>3</v>
      </c>
      <c r="F28" s="79" t="s">
        <v>3</v>
      </c>
      <c r="G28" s="82">
        <v>60</v>
      </c>
      <c r="H28" s="83">
        <v>42652</v>
      </c>
      <c r="I28" s="84" t="s">
        <v>178</v>
      </c>
      <c r="J28" s="79">
        <v>4</v>
      </c>
      <c r="K28" s="79">
        <v>42</v>
      </c>
      <c r="L28" s="87">
        <v>42</v>
      </c>
      <c r="M28" s="79">
        <v>1</v>
      </c>
      <c r="N28" s="88"/>
      <c r="O28" s="79"/>
      <c r="P28" s="79"/>
      <c r="Q28" s="79"/>
      <c r="R28" s="79"/>
      <c r="S28" s="79"/>
      <c r="T28" s="79"/>
      <c r="U28" s="89">
        <v>0</v>
      </c>
      <c r="V28" s="90">
        <v>42620</v>
      </c>
      <c r="W28" s="91">
        <v>42626</v>
      </c>
      <c r="X28" s="94"/>
    </row>
    <row r="29" spans="1:35" s="93" customFormat="1" ht="24.95" customHeight="1" x14ac:dyDescent="0.35">
      <c r="A29" s="78">
        <v>28</v>
      </c>
      <c r="B29" s="79" t="s">
        <v>499</v>
      </c>
      <c r="C29" s="79" t="s">
        <v>93</v>
      </c>
      <c r="D29" s="80" t="s">
        <v>94</v>
      </c>
      <c r="E29" s="81">
        <v>3</v>
      </c>
      <c r="F29" s="79" t="s">
        <v>3</v>
      </c>
      <c r="G29" s="82">
        <v>90</v>
      </c>
      <c r="H29" s="83">
        <v>42652</v>
      </c>
      <c r="I29" s="84" t="s">
        <v>178</v>
      </c>
      <c r="J29" s="79">
        <v>4</v>
      </c>
      <c r="K29" s="79">
        <v>29</v>
      </c>
      <c r="L29" s="87">
        <v>29</v>
      </c>
      <c r="M29" s="79">
        <v>1</v>
      </c>
      <c r="N29" s="88"/>
      <c r="O29" s="79"/>
      <c r="P29" s="79"/>
      <c r="Q29" s="79"/>
      <c r="R29" s="79"/>
      <c r="S29" s="79"/>
      <c r="T29" s="79"/>
      <c r="U29" s="89">
        <v>0</v>
      </c>
      <c r="V29" s="90">
        <v>42620</v>
      </c>
      <c r="W29" s="91">
        <v>42626</v>
      </c>
      <c r="X29" s="92"/>
    </row>
    <row r="30" spans="1:35" s="93" customFormat="1" ht="24.95" customHeight="1" x14ac:dyDescent="0.35">
      <c r="A30" s="78">
        <v>31</v>
      </c>
      <c r="B30" s="79" t="s">
        <v>499</v>
      </c>
      <c r="C30" s="79" t="s">
        <v>119</v>
      </c>
      <c r="D30" s="80" t="s">
        <v>75</v>
      </c>
      <c r="E30" s="81">
        <v>2</v>
      </c>
      <c r="F30" s="79" t="s">
        <v>3</v>
      </c>
      <c r="G30" s="82">
        <v>90</v>
      </c>
      <c r="H30" s="83">
        <v>42652</v>
      </c>
      <c r="I30" s="84" t="s">
        <v>178</v>
      </c>
      <c r="J30" s="79">
        <v>4</v>
      </c>
      <c r="K30" s="79">
        <v>5</v>
      </c>
      <c r="L30" s="87">
        <v>5</v>
      </c>
      <c r="M30" s="79">
        <v>1</v>
      </c>
      <c r="N30" s="88"/>
      <c r="O30" s="79"/>
      <c r="P30" s="79"/>
      <c r="Q30" s="79"/>
      <c r="R30" s="79"/>
      <c r="S30" s="79"/>
      <c r="T30" s="79"/>
      <c r="U30" s="89">
        <v>0</v>
      </c>
      <c r="V30" s="90">
        <v>42620</v>
      </c>
      <c r="W30" s="91">
        <v>42626</v>
      </c>
      <c r="X30" s="94"/>
    </row>
    <row r="31" spans="1:35" s="93" customFormat="1" ht="24.95" customHeight="1" x14ac:dyDescent="0.35">
      <c r="A31" s="78">
        <v>32</v>
      </c>
      <c r="B31" s="79" t="s">
        <v>495</v>
      </c>
      <c r="C31" s="79" t="s">
        <v>76</v>
      </c>
      <c r="D31" s="80" t="s">
        <v>77</v>
      </c>
      <c r="E31" s="81">
        <v>2</v>
      </c>
      <c r="F31" s="79" t="s">
        <v>3</v>
      </c>
      <c r="G31" s="82">
        <v>60</v>
      </c>
      <c r="H31" s="83">
        <v>42653</v>
      </c>
      <c r="I31" s="84" t="s">
        <v>80</v>
      </c>
      <c r="J31" s="79">
        <v>5</v>
      </c>
      <c r="K31" s="79">
        <v>133</v>
      </c>
      <c r="L31" s="87">
        <v>50</v>
      </c>
      <c r="M31" s="79">
        <v>3</v>
      </c>
      <c r="N31" s="88"/>
      <c r="O31" s="79"/>
      <c r="P31" s="79"/>
      <c r="Q31" s="79"/>
      <c r="R31" s="79"/>
      <c r="S31" s="79"/>
      <c r="T31" s="79"/>
      <c r="U31" s="89">
        <v>0</v>
      </c>
      <c r="V31" s="90">
        <v>42620</v>
      </c>
      <c r="W31" s="91">
        <v>42626</v>
      </c>
      <c r="X31" s="94"/>
    </row>
    <row r="32" spans="1:35" s="93" customFormat="1" ht="24.95" customHeight="1" x14ac:dyDescent="0.35">
      <c r="A32" s="78">
        <v>33</v>
      </c>
      <c r="B32" s="79" t="s">
        <v>495</v>
      </c>
      <c r="C32" s="79" t="s">
        <v>508</v>
      </c>
      <c r="D32" s="80" t="s">
        <v>483</v>
      </c>
      <c r="E32" s="81">
        <v>3</v>
      </c>
      <c r="F32" s="79" t="s">
        <v>3</v>
      </c>
      <c r="G32" s="82">
        <v>90</v>
      </c>
      <c r="H32" s="83">
        <v>42653</v>
      </c>
      <c r="I32" s="84" t="s">
        <v>80</v>
      </c>
      <c r="J32" s="79">
        <v>5</v>
      </c>
      <c r="K32" s="79">
        <v>97</v>
      </c>
      <c r="L32" s="87">
        <v>50</v>
      </c>
      <c r="M32" s="79">
        <v>2</v>
      </c>
      <c r="N32" s="88"/>
      <c r="O32" s="79"/>
      <c r="P32" s="79"/>
      <c r="Q32" s="79"/>
      <c r="R32" s="79"/>
      <c r="S32" s="79"/>
      <c r="T32" s="79"/>
      <c r="U32" s="89">
        <v>0</v>
      </c>
      <c r="V32" s="90">
        <v>42620</v>
      </c>
      <c r="W32" s="91">
        <v>42626</v>
      </c>
      <c r="X32" s="94"/>
    </row>
    <row r="33" spans="1:24" s="93" customFormat="1" ht="24.95" customHeight="1" x14ac:dyDescent="0.35">
      <c r="A33" s="78">
        <v>34</v>
      </c>
      <c r="B33" s="79" t="s">
        <v>495</v>
      </c>
      <c r="C33" s="79" t="s">
        <v>95</v>
      </c>
      <c r="D33" s="80" t="s">
        <v>96</v>
      </c>
      <c r="E33" s="81">
        <v>2</v>
      </c>
      <c r="F33" s="79" t="s">
        <v>3</v>
      </c>
      <c r="G33" s="82">
        <v>90</v>
      </c>
      <c r="H33" s="83">
        <v>42653</v>
      </c>
      <c r="I33" s="84" t="s">
        <v>80</v>
      </c>
      <c r="J33" s="79">
        <v>5</v>
      </c>
      <c r="K33" s="79">
        <v>69</v>
      </c>
      <c r="L33" s="87">
        <v>50</v>
      </c>
      <c r="M33" s="79">
        <v>2</v>
      </c>
      <c r="N33" s="88"/>
      <c r="O33" s="79"/>
      <c r="P33" s="79"/>
      <c r="Q33" s="79"/>
      <c r="R33" s="79"/>
      <c r="S33" s="79"/>
      <c r="T33" s="79"/>
      <c r="U33" s="89">
        <v>0</v>
      </c>
      <c r="V33" s="90">
        <v>42620</v>
      </c>
      <c r="W33" s="91">
        <v>42626</v>
      </c>
      <c r="X33" s="92"/>
    </row>
    <row r="34" spans="1:24" s="93" customFormat="1" ht="24.95" customHeight="1" x14ac:dyDescent="0.35">
      <c r="A34" s="78">
        <v>35</v>
      </c>
      <c r="B34" s="85" t="s">
        <v>495</v>
      </c>
      <c r="C34" s="79" t="s">
        <v>72</v>
      </c>
      <c r="D34" s="80" t="s">
        <v>73</v>
      </c>
      <c r="E34" s="81">
        <v>3</v>
      </c>
      <c r="F34" s="79" t="s">
        <v>3</v>
      </c>
      <c r="G34" s="82">
        <v>75</v>
      </c>
      <c r="H34" s="83">
        <v>42653</v>
      </c>
      <c r="I34" s="84" t="s">
        <v>80</v>
      </c>
      <c r="J34" s="79">
        <v>5</v>
      </c>
      <c r="K34" s="79">
        <v>60</v>
      </c>
      <c r="L34" s="87">
        <v>50</v>
      </c>
      <c r="M34" s="79">
        <v>2</v>
      </c>
      <c r="N34" s="88"/>
      <c r="O34" s="79"/>
      <c r="P34" s="79"/>
      <c r="Q34" s="79"/>
      <c r="R34" s="79"/>
      <c r="S34" s="79"/>
      <c r="T34" s="79"/>
      <c r="U34" s="89">
        <v>0</v>
      </c>
      <c r="V34" s="90">
        <v>42620</v>
      </c>
      <c r="W34" s="91">
        <v>42626</v>
      </c>
      <c r="X34" s="94"/>
    </row>
    <row r="35" spans="1:24" s="93" customFormat="1" ht="24.95" customHeight="1" x14ac:dyDescent="0.35">
      <c r="A35" s="78">
        <v>36</v>
      </c>
      <c r="B35" s="79" t="s">
        <v>499</v>
      </c>
      <c r="C35" s="79" t="s">
        <v>395</v>
      </c>
      <c r="D35" s="80" t="s">
        <v>117</v>
      </c>
      <c r="E35" s="81">
        <v>2</v>
      </c>
      <c r="F35" s="79" t="s">
        <v>3</v>
      </c>
      <c r="G35" s="82">
        <v>75</v>
      </c>
      <c r="H35" s="83">
        <v>42653</v>
      </c>
      <c r="I35" s="84" t="s">
        <v>80</v>
      </c>
      <c r="J35" s="79">
        <v>5</v>
      </c>
      <c r="K35" s="79">
        <v>19</v>
      </c>
      <c r="L35" s="87">
        <v>19</v>
      </c>
      <c r="M35" s="79">
        <v>1</v>
      </c>
      <c r="N35" s="88"/>
      <c r="O35" s="79"/>
      <c r="P35" s="79"/>
      <c r="Q35" s="79"/>
      <c r="R35" s="79"/>
      <c r="S35" s="79"/>
      <c r="T35" s="79"/>
      <c r="U35" s="89">
        <v>0</v>
      </c>
      <c r="V35" s="90">
        <v>42619</v>
      </c>
      <c r="W35" s="91">
        <v>42621</v>
      </c>
      <c r="X35" s="92"/>
    </row>
    <row r="36" spans="1:24" s="93" customFormat="1" ht="24.95" customHeight="1" x14ac:dyDescent="0.35">
      <c r="A36" s="78">
        <v>37</v>
      </c>
      <c r="B36" s="79" t="s">
        <v>499</v>
      </c>
      <c r="C36" s="79" t="s">
        <v>509</v>
      </c>
      <c r="D36" s="80" t="s">
        <v>73</v>
      </c>
      <c r="E36" s="81">
        <v>3</v>
      </c>
      <c r="F36" s="79" t="s">
        <v>3</v>
      </c>
      <c r="G36" s="82">
        <v>75</v>
      </c>
      <c r="H36" s="83">
        <v>42653</v>
      </c>
      <c r="I36" s="84" t="s">
        <v>80</v>
      </c>
      <c r="J36" s="79">
        <v>5</v>
      </c>
      <c r="K36" s="79">
        <v>19</v>
      </c>
      <c r="L36" s="87">
        <v>19</v>
      </c>
      <c r="M36" s="79">
        <v>1</v>
      </c>
      <c r="N36" s="88"/>
      <c r="O36" s="79"/>
      <c r="P36" s="79"/>
      <c r="Q36" s="79"/>
      <c r="R36" s="79"/>
      <c r="S36" s="79"/>
      <c r="T36" s="79"/>
      <c r="U36" s="89">
        <v>0</v>
      </c>
      <c r="V36" s="90">
        <v>42620</v>
      </c>
      <c r="W36" s="91">
        <v>42626</v>
      </c>
      <c r="X36" s="94"/>
    </row>
    <row r="37" spans="1:24" s="93" customFormat="1" ht="24.95" customHeight="1" x14ac:dyDescent="0.35">
      <c r="A37" s="78">
        <v>38</v>
      </c>
      <c r="B37" s="79" t="s">
        <v>495</v>
      </c>
      <c r="C37" s="79" t="s">
        <v>134</v>
      </c>
      <c r="D37" s="80" t="s">
        <v>10</v>
      </c>
      <c r="E37" s="81">
        <v>2</v>
      </c>
      <c r="F37" s="79" t="s">
        <v>3</v>
      </c>
      <c r="G37" s="82">
        <v>90</v>
      </c>
      <c r="H37" s="86">
        <v>42654</v>
      </c>
      <c r="I37" s="84" t="s">
        <v>4</v>
      </c>
      <c r="J37" s="79">
        <v>5</v>
      </c>
      <c r="K37" s="79">
        <v>123</v>
      </c>
      <c r="L37" s="87">
        <v>50</v>
      </c>
      <c r="M37" s="79">
        <v>3</v>
      </c>
      <c r="N37" s="88"/>
      <c r="O37" s="79"/>
      <c r="P37" s="79"/>
      <c r="Q37" s="79"/>
      <c r="R37" s="79"/>
      <c r="S37" s="79"/>
      <c r="T37" s="79"/>
      <c r="U37" s="89">
        <v>0</v>
      </c>
      <c r="V37" s="90">
        <v>42620</v>
      </c>
      <c r="W37" s="91">
        <v>42626</v>
      </c>
      <c r="X37" s="92"/>
    </row>
    <row r="38" spans="1:24" s="93" customFormat="1" ht="24.95" customHeight="1" x14ac:dyDescent="0.35">
      <c r="A38" s="78">
        <v>39</v>
      </c>
      <c r="B38" s="79" t="s">
        <v>495</v>
      </c>
      <c r="C38" s="79" t="s">
        <v>45</v>
      </c>
      <c r="D38" s="80" t="s">
        <v>46</v>
      </c>
      <c r="E38" s="81">
        <v>3</v>
      </c>
      <c r="F38" s="79" t="s">
        <v>3</v>
      </c>
      <c r="G38" s="82">
        <v>90</v>
      </c>
      <c r="H38" s="83">
        <v>42654</v>
      </c>
      <c r="I38" s="84" t="s">
        <v>4</v>
      </c>
      <c r="J38" s="79">
        <v>5</v>
      </c>
      <c r="K38" s="79">
        <v>67</v>
      </c>
      <c r="L38" s="87">
        <v>50</v>
      </c>
      <c r="M38" s="79">
        <v>2</v>
      </c>
      <c r="N38" s="88"/>
      <c r="O38" s="79"/>
      <c r="P38" s="79"/>
      <c r="Q38" s="79"/>
      <c r="R38" s="79"/>
      <c r="S38" s="79"/>
      <c r="T38" s="79"/>
      <c r="U38" s="89">
        <v>0</v>
      </c>
      <c r="V38" s="90">
        <v>42620</v>
      </c>
      <c r="W38" s="91">
        <v>42626</v>
      </c>
      <c r="X38" s="94"/>
    </row>
    <row r="39" spans="1:24" s="93" customFormat="1" ht="24.95" customHeight="1" x14ac:dyDescent="0.35">
      <c r="A39" s="78">
        <v>40</v>
      </c>
      <c r="B39" s="79" t="s">
        <v>495</v>
      </c>
      <c r="C39" s="79" t="s">
        <v>312</v>
      </c>
      <c r="D39" s="80" t="s">
        <v>313</v>
      </c>
      <c r="E39" s="81">
        <v>2</v>
      </c>
      <c r="F39" s="79" t="s">
        <v>3</v>
      </c>
      <c r="G39" s="82">
        <v>60</v>
      </c>
      <c r="H39" s="83">
        <v>42654</v>
      </c>
      <c r="I39" s="84" t="s">
        <v>4</v>
      </c>
      <c r="J39" s="79">
        <v>5</v>
      </c>
      <c r="K39" s="79">
        <v>58</v>
      </c>
      <c r="L39" s="87">
        <v>57</v>
      </c>
      <c r="M39" s="79">
        <v>2</v>
      </c>
      <c r="N39" s="88"/>
      <c r="O39" s="79"/>
      <c r="P39" s="79"/>
      <c r="Q39" s="79"/>
      <c r="R39" s="79"/>
      <c r="S39" s="79"/>
      <c r="T39" s="79"/>
      <c r="U39" s="89">
        <v>0</v>
      </c>
      <c r="V39" s="90">
        <v>42619</v>
      </c>
      <c r="W39" s="91">
        <v>42621</v>
      </c>
      <c r="X39" s="92"/>
    </row>
    <row r="40" spans="1:24" s="93" customFormat="1" ht="24.95" customHeight="1" x14ac:dyDescent="0.35">
      <c r="A40" s="78">
        <v>41</v>
      </c>
      <c r="B40" s="79" t="s">
        <v>495</v>
      </c>
      <c r="C40" s="79" t="s">
        <v>168</v>
      </c>
      <c r="D40" s="80" t="s">
        <v>169</v>
      </c>
      <c r="E40" s="81">
        <v>2</v>
      </c>
      <c r="F40" s="79" t="s">
        <v>3</v>
      </c>
      <c r="G40" s="82">
        <v>60</v>
      </c>
      <c r="H40" s="83">
        <v>42654</v>
      </c>
      <c r="I40" s="84" t="s">
        <v>4</v>
      </c>
      <c r="J40" s="79">
        <v>5</v>
      </c>
      <c r="K40" s="79">
        <v>51</v>
      </c>
      <c r="L40" s="87">
        <v>51</v>
      </c>
      <c r="M40" s="79">
        <v>1</v>
      </c>
      <c r="N40" s="88"/>
      <c r="O40" s="79"/>
      <c r="P40" s="79"/>
      <c r="Q40" s="79"/>
      <c r="R40" s="79"/>
      <c r="S40" s="79"/>
      <c r="T40" s="79"/>
      <c r="U40" s="89">
        <v>0</v>
      </c>
      <c r="V40" s="90">
        <v>42621</v>
      </c>
      <c r="W40" s="91">
        <v>42627</v>
      </c>
      <c r="X40" s="94"/>
    </row>
    <row r="41" spans="1:24" s="93" customFormat="1" ht="24.95" customHeight="1" x14ac:dyDescent="0.35">
      <c r="A41" s="78">
        <v>42</v>
      </c>
      <c r="B41" s="79" t="s">
        <v>495</v>
      </c>
      <c r="C41" s="79" t="s">
        <v>106</v>
      </c>
      <c r="D41" s="80" t="s">
        <v>107</v>
      </c>
      <c r="E41" s="81">
        <v>2</v>
      </c>
      <c r="F41" s="79" t="s">
        <v>3</v>
      </c>
      <c r="G41" s="82">
        <v>90</v>
      </c>
      <c r="H41" s="83">
        <v>42654</v>
      </c>
      <c r="I41" s="84" t="s">
        <v>4</v>
      </c>
      <c r="J41" s="79">
        <v>5</v>
      </c>
      <c r="K41" s="79">
        <v>49</v>
      </c>
      <c r="L41" s="87">
        <v>49</v>
      </c>
      <c r="M41" s="79">
        <v>1</v>
      </c>
      <c r="N41" s="88"/>
      <c r="O41" s="79"/>
      <c r="P41" s="79"/>
      <c r="Q41" s="79"/>
      <c r="R41" s="79"/>
      <c r="S41" s="79"/>
      <c r="T41" s="79"/>
      <c r="U41" s="89">
        <v>0</v>
      </c>
      <c r="V41" s="90">
        <v>42621</v>
      </c>
      <c r="W41" s="91">
        <v>42627</v>
      </c>
      <c r="X41" s="92"/>
    </row>
    <row r="42" spans="1:24" s="93" customFormat="1" ht="24.95" customHeight="1" x14ac:dyDescent="0.35">
      <c r="A42" s="78">
        <v>43</v>
      </c>
      <c r="B42" s="79" t="s">
        <v>495</v>
      </c>
      <c r="C42" s="79" t="s">
        <v>510</v>
      </c>
      <c r="D42" s="80" t="s">
        <v>77</v>
      </c>
      <c r="E42" s="81">
        <v>3</v>
      </c>
      <c r="F42" s="79" t="s">
        <v>3</v>
      </c>
      <c r="G42" s="82">
        <v>60</v>
      </c>
      <c r="H42" s="83">
        <v>42654</v>
      </c>
      <c r="I42" s="84" t="s">
        <v>4</v>
      </c>
      <c r="J42" s="79">
        <v>5</v>
      </c>
      <c r="K42" s="79">
        <v>41</v>
      </c>
      <c r="L42" s="87">
        <v>41</v>
      </c>
      <c r="M42" s="79">
        <v>1</v>
      </c>
      <c r="N42" s="88"/>
      <c r="O42" s="79"/>
      <c r="P42" s="79"/>
      <c r="Q42" s="79"/>
      <c r="R42" s="79"/>
      <c r="S42" s="79"/>
      <c r="T42" s="79"/>
      <c r="U42" s="89">
        <v>0</v>
      </c>
      <c r="V42" s="90">
        <v>42621</v>
      </c>
      <c r="W42" s="91">
        <v>42627</v>
      </c>
      <c r="X42" s="94"/>
    </row>
    <row r="43" spans="1:24" s="93" customFormat="1" ht="24.95" customHeight="1" x14ac:dyDescent="0.35">
      <c r="A43" s="78">
        <v>44</v>
      </c>
      <c r="B43" s="79" t="s">
        <v>495</v>
      </c>
      <c r="C43" s="79" t="s">
        <v>511</v>
      </c>
      <c r="D43" s="80" t="s">
        <v>512</v>
      </c>
      <c r="E43" s="81">
        <v>3</v>
      </c>
      <c r="F43" s="79" t="s">
        <v>3</v>
      </c>
      <c r="G43" s="82">
        <v>90</v>
      </c>
      <c r="H43" s="83">
        <v>42654</v>
      </c>
      <c r="I43" s="84" t="s">
        <v>4</v>
      </c>
      <c r="J43" s="79">
        <v>5</v>
      </c>
      <c r="K43" s="79">
        <v>39</v>
      </c>
      <c r="L43" s="87">
        <v>39</v>
      </c>
      <c r="M43" s="79">
        <v>1</v>
      </c>
      <c r="N43" s="88"/>
      <c r="O43" s="79"/>
      <c r="P43" s="79"/>
      <c r="Q43" s="79"/>
      <c r="R43" s="79"/>
      <c r="S43" s="79"/>
      <c r="T43" s="79"/>
      <c r="U43" s="89">
        <v>0</v>
      </c>
      <c r="V43" s="90">
        <v>42621</v>
      </c>
      <c r="W43" s="91">
        <v>42627</v>
      </c>
      <c r="X43" s="94"/>
    </row>
    <row r="44" spans="1:24" s="93" customFormat="1" ht="24.95" customHeight="1" x14ac:dyDescent="0.35">
      <c r="A44" s="78">
        <v>45</v>
      </c>
      <c r="B44" s="79" t="s">
        <v>495</v>
      </c>
      <c r="C44" s="79" t="s">
        <v>513</v>
      </c>
      <c r="D44" s="80" t="s">
        <v>514</v>
      </c>
      <c r="E44" s="81">
        <v>3</v>
      </c>
      <c r="F44" s="79" t="s">
        <v>3</v>
      </c>
      <c r="G44" s="82">
        <v>90</v>
      </c>
      <c r="H44" s="83">
        <v>42654</v>
      </c>
      <c r="I44" s="84" t="s">
        <v>4</v>
      </c>
      <c r="J44" s="79">
        <v>5</v>
      </c>
      <c r="K44" s="79">
        <v>38</v>
      </c>
      <c r="L44" s="87">
        <v>38</v>
      </c>
      <c r="M44" s="79">
        <v>1</v>
      </c>
      <c r="N44" s="88"/>
      <c r="O44" s="79"/>
      <c r="P44" s="79"/>
      <c r="Q44" s="79"/>
      <c r="R44" s="79"/>
      <c r="S44" s="79"/>
      <c r="T44" s="79"/>
      <c r="U44" s="89">
        <v>0</v>
      </c>
      <c r="V44" s="90">
        <v>42621</v>
      </c>
      <c r="W44" s="91">
        <v>42627</v>
      </c>
      <c r="X44" s="94"/>
    </row>
    <row r="45" spans="1:24" s="93" customFormat="1" ht="24.95" customHeight="1" x14ac:dyDescent="0.35">
      <c r="A45" s="78">
        <v>46</v>
      </c>
      <c r="B45" s="85" t="s">
        <v>495</v>
      </c>
      <c r="C45" s="79" t="s">
        <v>205</v>
      </c>
      <c r="D45" s="80" t="s">
        <v>206</v>
      </c>
      <c r="E45" s="81">
        <v>2</v>
      </c>
      <c r="F45" s="79" t="s">
        <v>3</v>
      </c>
      <c r="G45" s="82">
        <v>75</v>
      </c>
      <c r="H45" s="83">
        <v>42654</v>
      </c>
      <c r="I45" s="84" t="s">
        <v>4</v>
      </c>
      <c r="J45" s="79">
        <v>5</v>
      </c>
      <c r="K45" s="79">
        <v>26</v>
      </c>
      <c r="L45" s="87">
        <v>26</v>
      </c>
      <c r="M45" s="79">
        <v>1</v>
      </c>
      <c r="N45" s="88"/>
      <c r="O45" s="79"/>
      <c r="P45" s="79"/>
      <c r="Q45" s="79"/>
      <c r="R45" s="79"/>
      <c r="S45" s="79"/>
      <c r="T45" s="79"/>
      <c r="U45" s="89">
        <v>0</v>
      </c>
      <c r="V45" s="90">
        <v>42621</v>
      </c>
      <c r="W45" s="91">
        <v>42627</v>
      </c>
      <c r="X45" s="94"/>
    </row>
    <row r="46" spans="1:24" s="93" customFormat="1" ht="24.95" customHeight="1" x14ac:dyDescent="0.35">
      <c r="A46" s="78">
        <v>47</v>
      </c>
      <c r="B46" s="79" t="s">
        <v>495</v>
      </c>
      <c r="C46" s="79" t="s">
        <v>515</v>
      </c>
      <c r="D46" s="80" t="s">
        <v>38</v>
      </c>
      <c r="E46" s="81">
        <v>3</v>
      </c>
      <c r="F46" s="79" t="s">
        <v>3</v>
      </c>
      <c r="G46" s="82">
        <v>90</v>
      </c>
      <c r="H46" s="83">
        <v>42655</v>
      </c>
      <c r="I46" s="84" t="s">
        <v>22</v>
      </c>
      <c r="J46" s="79">
        <v>5</v>
      </c>
      <c r="K46" s="79">
        <v>120</v>
      </c>
      <c r="L46" s="87">
        <v>50</v>
      </c>
      <c r="M46" s="79">
        <v>3</v>
      </c>
      <c r="N46" s="88"/>
      <c r="O46" s="79"/>
      <c r="P46" s="79"/>
      <c r="Q46" s="79"/>
      <c r="R46" s="79"/>
      <c r="S46" s="79"/>
      <c r="T46" s="79"/>
      <c r="U46" s="89">
        <v>0</v>
      </c>
      <c r="V46" s="90">
        <v>42621</v>
      </c>
      <c r="W46" s="91">
        <v>42627</v>
      </c>
      <c r="X46" s="92"/>
    </row>
    <row r="47" spans="1:24" s="93" customFormat="1" ht="24.95" customHeight="1" x14ac:dyDescent="0.35">
      <c r="A47" s="78">
        <v>48</v>
      </c>
      <c r="B47" s="79" t="s">
        <v>495</v>
      </c>
      <c r="C47" s="79" t="s">
        <v>231</v>
      </c>
      <c r="D47" s="80" t="s">
        <v>15</v>
      </c>
      <c r="E47" s="81">
        <v>3</v>
      </c>
      <c r="F47" s="79" t="s">
        <v>3</v>
      </c>
      <c r="G47" s="82">
        <v>90</v>
      </c>
      <c r="H47" s="83">
        <v>42655</v>
      </c>
      <c r="I47" s="84" t="s">
        <v>22</v>
      </c>
      <c r="J47" s="79">
        <v>5</v>
      </c>
      <c r="K47" s="79">
        <v>73</v>
      </c>
      <c r="L47" s="87">
        <v>50</v>
      </c>
      <c r="M47" s="79">
        <v>2</v>
      </c>
      <c r="N47" s="88"/>
      <c r="O47" s="79"/>
      <c r="P47" s="79"/>
      <c r="Q47" s="79"/>
      <c r="R47" s="79"/>
      <c r="S47" s="79"/>
      <c r="T47" s="79"/>
      <c r="U47" s="89">
        <v>0</v>
      </c>
      <c r="V47" s="90">
        <v>42621</v>
      </c>
      <c r="W47" s="91">
        <v>42627</v>
      </c>
      <c r="X47" s="94"/>
    </row>
    <row r="48" spans="1:24" s="93" customFormat="1" ht="24.95" customHeight="1" x14ac:dyDescent="0.35">
      <c r="A48" s="78">
        <v>49</v>
      </c>
      <c r="B48" s="79" t="s">
        <v>495</v>
      </c>
      <c r="C48" s="79" t="s">
        <v>516</v>
      </c>
      <c r="D48" s="80" t="s">
        <v>349</v>
      </c>
      <c r="E48" s="81">
        <v>3</v>
      </c>
      <c r="F48" s="79" t="s">
        <v>414</v>
      </c>
      <c r="G48" s="82" t="s">
        <v>414</v>
      </c>
      <c r="H48" s="83">
        <v>42655</v>
      </c>
      <c r="I48" s="84" t="s">
        <v>22</v>
      </c>
      <c r="J48" s="79">
        <v>5</v>
      </c>
      <c r="K48" s="79">
        <v>42</v>
      </c>
      <c r="L48" s="87">
        <v>42</v>
      </c>
      <c r="M48" s="79">
        <v>1</v>
      </c>
      <c r="N48" s="88"/>
      <c r="O48" s="79"/>
      <c r="P48" s="79"/>
      <c r="Q48" s="79"/>
      <c r="R48" s="79"/>
      <c r="S48" s="79"/>
      <c r="T48" s="79"/>
      <c r="U48" s="89">
        <v>0</v>
      </c>
      <c r="V48" s="90">
        <v>42621</v>
      </c>
      <c r="W48" s="91">
        <v>42627</v>
      </c>
      <c r="X48" s="92"/>
    </row>
    <row r="49" spans="1:24" s="93" customFormat="1" ht="24.95" customHeight="1" x14ac:dyDescent="0.35">
      <c r="A49" s="78">
        <v>50</v>
      </c>
      <c r="B49" s="79" t="s">
        <v>495</v>
      </c>
      <c r="C49" s="79" t="s">
        <v>120</v>
      </c>
      <c r="D49" s="80" t="s">
        <v>121</v>
      </c>
      <c r="E49" s="81">
        <v>2</v>
      </c>
      <c r="F49" s="79" t="s">
        <v>3</v>
      </c>
      <c r="G49" s="82">
        <v>60</v>
      </c>
      <c r="H49" s="83">
        <v>42655</v>
      </c>
      <c r="I49" s="84" t="s">
        <v>22</v>
      </c>
      <c r="J49" s="79">
        <v>5</v>
      </c>
      <c r="K49" s="79">
        <v>40</v>
      </c>
      <c r="L49" s="87">
        <v>40</v>
      </c>
      <c r="M49" s="79">
        <v>1</v>
      </c>
      <c r="N49" s="88"/>
      <c r="O49" s="79"/>
      <c r="P49" s="79"/>
      <c r="Q49" s="79"/>
      <c r="R49" s="79"/>
      <c r="S49" s="79"/>
      <c r="T49" s="79"/>
      <c r="U49" s="89">
        <v>0</v>
      </c>
      <c r="V49" s="90">
        <v>42621</v>
      </c>
      <c r="W49" s="91">
        <v>42627</v>
      </c>
      <c r="X49" s="94"/>
    </row>
    <row r="50" spans="1:24" s="93" customFormat="1" ht="24.95" customHeight="1" x14ac:dyDescent="0.35">
      <c r="A50" s="78">
        <v>52</v>
      </c>
      <c r="B50" s="79" t="s">
        <v>495</v>
      </c>
      <c r="C50" s="79" t="s">
        <v>459</v>
      </c>
      <c r="D50" s="80" t="s">
        <v>517</v>
      </c>
      <c r="E50" s="81">
        <v>3</v>
      </c>
      <c r="F50" s="79" t="s">
        <v>3</v>
      </c>
      <c r="G50" s="82">
        <v>90</v>
      </c>
      <c r="H50" s="83">
        <v>42655</v>
      </c>
      <c r="I50" s="84" t="s">
        <v>22</v>
      </c>
      <c r="J50" s="79">
        <v>5</v>
      </c>
      <c r="K50" s="79">
        <v>36</v>
      </c>
      <c r="L50" s="87">
        <v>36</v>
      </c>
      <c r="M50" s="79">
        <v>1</v>
      </c>
      <c r="N50" s="88"/>
      <c r="O50" s="79"/>
      <c r="P50" s="79"/>
      <c r="Q50" s="79"/>
      <c r="R50" s="79"/>
      <c r="S50" s="79"/>
      <c r="T50" s="79"/>
      <c r="U50" s="89">
        <v>0</v>
      </c>
      <c r="V50" s="90">
        <v>42621</v>
      </c>
      <c r="W50" s="91">
        <v>42627</v>
      </c>
      <c r="X50" s="94"/>
    </row>
    <row r="51" spans="1:24" s="93" customFormat="1" ht="24.95" customHeight="1" x14ac:dyDescent="0.35">
      <c r="A51" s="78">
        <v>54</v>
      </c>
      <c r="B51" s="79" t="s">
        <v>499</v>
      </c>
      <c r="C51" s="79" t="s">
        <v>518</v>
      </c>
      <c r="D51" s="80" t="s">
        <v>171</v>
      </c>
      <c r="E51" s="81">
        <v>4</v>
      </c>
      <c r="F51" s="79" t="s">
        <v>3</v>
      </c>
      <c r="G51" s="82">
        <v>60</v>
      </c>
      <c r="H51" s="83">
        <v>42655</v>
      </c>
      <c r="I51" s="84" t="s">
        <v>22</v>
      </c>
      <c r="J51" s="79">
        <v>5</v>
      </c>
      <c r="K51" s="79">
        <v>23</v>
      </c>
      <c r="L51" s="87">
        <v>23</v>
      </c>
      <c r="M51" s="79">
        <v>1</v>
      </c>
      <c r="N51" s="88"/>
      <c r="O51" s="79"/>
      <c r="P51" s="79"/>
      <c r="Q51" s="79"/>
      <c r="R51" s="79"/>
      <c r="S51" s="79"/>
      <c r="T51" s="79"/>
      <c r="U51" s="89">
        <v>0</v>
      </c>
      <c r="V51" s="90">
        <v>42621</v>
      </c>
      <c r="W51" s="91">
        <v>42627</v>
      </c>
      <c r="X51" s="94"/>
    </row>
    <row r="52" spans="1:24" s="93" customFormat="1" ht="24.95" customHeight="1" x14ac:dyDescent="0.35">
      <c r="A52" s="78">
        <v>55</v>
      </c>
      <c r="B52" s="79" t="s">
        <v>499</v>
      </c>
      <c r="C52" s="79" t="s">
        <v>434</v>
      </c>
      <c r="D52" s="80" t="s">
        <v>267</v>
      </c>
      <c r="E52" s="81">
        <v>3</v>
      </c>
      <c r="F52" s="79" t="s">
        <v>3</v>
      </c>
      <c r="G52" s="82">
        <v>90</v>
      </c>
      <c r="H52" s="83">
        <v>42655</v>
      </c>
      <c r="I52" s="84" t="s">
        <v>22</v>
      </c>
      <c r="J52" s="79">
        <v>5</v>
      </c>
      <c r="K52" s="79">
        <v>22</v>
      </c>
      <c r="L52" s="87">
        <v>22</v>
      </c>
      <c r="M52" s="79">
        <v>1</v>
      </c>
      <c r="N52" s="88"/>
      <c r="O52" s="79"/>
      <c r="P52" s="79"/>
      <c r="Q52" s="79"/>
      <c r="R52" s="79"/>
      <c r="S52" s="79"/>
      <c r="T52" s="79"/>
      <c r="U52" s="89">
        <v>0</v>
      </c>
      <c r="V52" s="90">
        <v>42620</v>
      </c>
      <c r="W52" s="91">
        <v>42622</v>
      </c>
      <c r="X52" s="96"/>
    </row>
    <row r="53" spans="1:24" s="93" customFormat="1" ht="24.95" customHeight="1" x14ac:dyDescent="0.35">
      <c r="A53" s="78">
        <v>56</v>
      </c>
      <c r="B53" s="79" t="s">
        <v>495</v>
      </c>
      <c r="C53" s="79" t="s">
        <v>519</v>
      </c>
      <c r="D53" s="80" t="s">
        <v>520</v>
      </c>
      <c r="E53" s="81">
        <v>3</v>
      </c>
      <c r="F53" s="79" t="s">
        <v>3</v>
      </c>
      <c r="G53" s="82">
        <v>90</v>
      </c>
      <c r="H53" s="83">
        <v>42655</v>
      </c>
      <c r="I53" s="84" t="s">
        <v>22</v>
      </c>
      <c r="J53" s="79">
        <v>5</v>
      </c>
      <c r="K53" s="79">
        <v>21</v>
      </c>
      <c r="L53" s="87">
        <v>21</v>
      </c>
      <c r="M53" s="79">
        <v>1</v>
      </c>
      <c r="N53" s="88"/>
      <c r="O53" s="79"/>
      <c r="P53" s="79"/>
      <c r="Q53" s="79"/>
      <c r="R53" s="79"/>
      <c r="S53" s="79"/>
      <c r="T53" s="79"/>
      <c r="U53" s="89">
        <v>0</v>
      </c>
      <c r="V53" s="90">
        <v>42620</v>
      </c>
      <c r="W53" s="91">
        <v>42622</v>
      </c>
      <c r="X53" s="92"/>
    </row>
    <row r="54" spans="1:24" s="93" customFormat="1" ht="24.95" customHeight="1" x14ac:dyDescent="0.35">
      <c r="A54" s="78">
        <v>57</v>
      </c>
      <c r="B54" s="79" t="s">
        <v>495</v>
      </c>
      <c r="C54" s="79" t="s">
        <v>207</v>
      </c>
      <c r="D54" s="80" t="s">
        <v>208</v>
      </c>
      <c r="E54" s="81">
        <v>4</v>
      </c>
      <c r="F54" s="79" t="s">
        <v>3</v>
      </c>
      <c r="G54" s="82">
        <v>90</v>
      </c>
      <c r="H54" s="83">
        <v>42655</v>
      </c>
      <c r="I54" s="84" t="s">
        <v>22</v>
      </c>
      <c r="J54" s="79">
        <v>5</v>
      </c>
      <c r="K54" s="79">
        <v>19</v>
      </c>
      <c r="L54" s="87">
        <v>19</v>
      </c>
      <c r="M54" s="79">
        <v>1</v>
      </c>
      <c r="N54" s="88"/>
      <c r="O54" s="79"/>
      <c r="P54" s="79"/>
      <c r="Q54" s="79"/>
      <c r="R54" s="79"/>
      <c r="S54" s="79"/>
      <c r="T54" s="79"/>
      <c r="U54" s="89">
        <v>0</v>
      </c>
      <c r="V54" s="90">
        <v>42621</v>
      </c>
      <c r="W54" s="91">
        <v>42627</v>
      </c>
      <c r="X54" s="92"/>
    </row>
    <row r="55" spans="1:24" s="93" customFormat="1" ht="24.95" customHeight="1" x14ac:dyDescent="0.35">
      <c r="A55" s="78">
        <v>59</v>
      </c>
      <c r="B55" s="79" t="s">
        <v>495</v>
      </c>
      <c r="C55" s="79" t="s">
        <v>521</v>
      </c>
      <c r="D55" s="80" t="s">
        <v>522</v>
      </c>
      <c r="E55" s="81">
        <v>2</v>
      </c>
      <c r="F55" s="79" t="s">
        <v>3</v>
      </c>
      <c r="G55" s="82">
        <v>60</v>
      </c>
      <c r="H55" s="83">
        <v>42655</v>
      </c>
      <c r="I55" s="84" t="s">
        <v>22</v>
      </c>
      <c r="J55" s="79">
        <v>5</v>
      </c>
      <c r="K55" s="79">
        <v>14</v>
      </c>
      <c r="L55" s="87">
        <v>14</v>
      </c>
      <c r="M55" s="79">
        <v>1</v>
      </c>
      <c r="N55" s="88"/>
      <c r="O55" s="79"/>
      <c r="P55" s="79"/>
      <c r="Q55" s="79"/>
      <c r="R55" s="79"/>
      <c r="S55" s="79"/>
      <c r="T55" s="97"/>
      <c r="U55" s="89">
        <v>0</v>
      </c>
      <c r="V55" s="90">
        <v>42621</v>
      </c>
      <c r="W55" s="91">
        <v>42627</v>
      </c>
      <c r="X55" s="94"/>
    </row>
    <row r="56" spans="1:24" s="93" customFormat="1" ht="24.95" customHeight="1" x14ac:dyDescent="0.35">
      <c r="A56" s="78">
        <v>60</v>
      </c>
      <c r="B56" s="79" t="s">
        <v>495</v>
      </c>
      <c r="C56" s="79" t="s">
        <v>523</v>
      </c>
      <c r="D56" s="80" t="s">
        <v>184</v>
      </c>
      <c r="E56" s="81">
        <v>3</v>
      </c>
      <c r="F56" s="79" t="s">
        <v>3</v>
      </c>
      <c r="G56" s="82">
        <v>60</v>
      </c>
      <c r="H56" s="83">
        <v>42655</v>
      </c>
      <c r="I56" s="84" t="s">
        <v>22</v>
      </c>
      <c r="J56" s="79">
        <v>5</v>
      </c>
      <c r="K56" s="79">
        <v>13</v>
      </c>
      <c r="L56" s="87">
        <v>13</v>
      </c>
      <c r="M56" s="79">
        <v>1</v>
      </c>
      <c r="N56" s="88"/>
      <c r="O56" s="79"/>
      <c r="P56" s="79"/>
      <c r="Q56" s="79"/>
      <c r="R56" s="79"/>
      <c r="S56" s="79"/>
      <c r="T56" s="98"/>
      <c r="U56" s="89">
        <v>0</v>
      </c>
      <c r="V56" s="90">
        <v>42621</v>
      </c>
      <c r="W56" s="91">
        <v>42627</v>
      </c>
      <c r="X56" s="94"/>
    </row>
    <row r="57" spans="1:24" s="93" customFormat="1" ht="24.95" customHeight="1" x14ac:dyDescent="0.35">
      <c r="A57" s="78">
        <v>61</v>
      </c>
      <c r="B57" s="79" t="s">
        <v>495</v>
      </c>
      <c r="C57" s="79" t="s">
        <v>524</v>
      </c>
      <c r="D57" s="80" t="s">
        <v>150</v>
      </c>
      <c r="E57" s="81">
        <v>3</v>
      </c>
      <c r="F57" s="79" t="s">
        <v>3</v>
      </c>
      <c r="G57" s="82">
        <v>90</v>
      </c>
      <c r="H57" s="83">
        <v>42655</v>
      </c>
      <c r="I57" s="84" t="s">
        <v>22</v>
      </c>
      <c r="J57" s="79">
        <v>5</v>
      </c>
      <c r="K57" s="79">
        <v>13</v>
      </c>
      <c r="L57" s="87">
        <v>13</v>
      </c>
      <c r="M57" s="79">
        <v>1</v>
      </c>
      <c r="N57" s="88"/>
      <c r="O57" s="79"/>
      <c r="P57" s="79"/>
      <c r="Q57" s="79"/>
      <c r="R57" s="79"/>
      <c r="S57" s="79"/>
      <c r="T57" s="99"/>
      <c r="U57" s="89">
        <v>0</v>
      </c>
      <c r="V57" s="90">
        <v>42621</v>
      </c>
      <c r="W57" s="91">
        <v>42627</v>
      </c>
      <c r="X57" s="94"/>
    </row>
    <row r="58" spans="1:24" s="93" customFormat="1" ht="24.95" customHeight="1" x14ac:dyDescent="0.35">
      <c r="A58" s="78">
        <v>63</v>
      </c>
      <c r="B58" s="79" t="s">
        <v>495</v>
      </c>
      <c r="C58" s="79" t="s">
        <v>525</v>
      </c>
      <c r="D58" s="80" t="s">
        <v>526</v>
      </c>
      <c r="E58" s="81">
        <v>4</v>
      </c>
      <c r="F58" s="79" t="s">
        <v>3</v>
      </c>
      <c r="G58" s="82">
        <v>90</v>
      </c>
      <c r="H58" s="83">
        <v>42656</v>
      </c>
      <c r="I58" s="84" t="s">
        <v>49</v>
      </c>
      <c r="J58" s="79">
        <v>5</v>
      </c>
      <c r="K58" s="79">
        <v>110</v>
      </c>
      <c r="L58" s="87">
        <v>50</v>
      </c>
      <c r="M58" s="79">
        <v>3</v>
      </c>
      <c r="N58" s="88"/>
      <c r="O58" s="79"/>
      <c r="P58" s="79"/>
      <c r="Q58" s="79"/>
      <c r="R58" s="79"/>
      <c r="S58" s="97"/>
      <c r="T58" s="79"/>
      <c r="U58" s="89">
        <v>0</v>
      </c>
      <c r="V58" s="90">
        <v>42621</v>
      </c>
      <c r="W58" s="91">
        <v>42627</v>
      </c>
      <c r="X58" s="94"/>
    </row>
    <row r="59" spans="1:24" s="93" customFormat="1" ht="24.95" customHeight="1" x14ac:dyDescent="0.35">
      <c r="A59" s="78">
        <v>64</v>
      </c>
      <c r="B59" s="79" t="s">
        <v>495</v>
      </c>
      <c r="C59" s="79" t="s">
        <v>403</v>
      </c>
      <c r="D59" s="80" t="s">
        <v>496</v>
      </c>
      <c r="E59" s="81">
        <v>4</v>
      </c>
      <c r="F59" s="79" t="s">
        <v>3</v>
      </c>
      <c r="G59" s="82">
        <v>90</v>
      </c>
      <c r="H59" s="83">
        <v>42656</v>
      </c>
      <c r="I59" s="84" t="s">
        <v>49</v>
      </c>
      <c r="J59" s="79">
        <v>5</v>
      </c>
      <c r="K59" s="79">
        <v>76</v>
      </c>
      <c r="L59" s="87">
        <v>50</v>
      </c>
      <c r="M59" s="79">
        <v>2</v>
      </c>
      <c r="N59" s="88"/>
      <c r="O59" s="79"/>
      <c r="P59" s="79"/>
      <c r="Q59" s="79"/>
      <c r="R59" s="79"/>
      <c r="S59" s="98"/>
      <c r="T59" s="79"/>
      <c r="U59" s="89">
        <v>0</v>
      </c>
      <c r="V59" s="90">
        <v>42621</v>
      </c>
      <c r="W59" s="91">
        <v>42627</v>
      </c>
      <c r="X59" s="94"/>
    </row>
    <row r="60" spans="1:24" s="93" customFormat="1" ht="24.95" customHeight="1" x14ac:dyDescent="0.35">
      <c r="A60" s="78">
        <v>66</v>
      </c>
      <c r="B60" s="79" t="s">
        <v>495</v>
      </c>
      <c r="C60" s="79" t="s">
        <v>527</v>
      </c>
      <c r="D60" s="80" t="s">
        <v>528</v>
      </c>
      <c r="E60" s="81">
        <v>4</v>
      </c>
      <c r="F60" s="79" t="s">
        <v>3</v>
      </c>
      <c r="G60" s="82">
        <v>60</v>
      </c>
      <c r="H60" s="83">
        <v>42656</v>
      </c>
      <c r="I60" s="84" t="s">
        <v>49</v>
      </c>
      <c r="J60" s="79">
        <v>5</v>
      </c>
      <c r="K60" s="79">
        <v>34</v>
      </c>
      <c r="L60" s="87">
        <v>34</v>
      </c>
      <c r="M60" s="79">
        <v>1</v>
      </c>
      <c r="N60" s="88"/>
      <c r="O60" s="79"/>
      <c r="P60" s="79"/>
      <c r="Q60" s="79"/>
      <c r="R60" s="79"/>
      <c r="S60" s="99"/>
      <c r="T60" s="79"/>
      <c r="U60" s="89">
        <v>0</v>
      </c>
      <c r="V60" s="90">
        <v>42621</v>
      </c>
      <c r="W60" s="91">
        <v>42627</v>
      </c>
      <c r="X60" s="94"/>
    </row>
    <row r="61" spans="1:24" s="93" customFormat="1" ht="24.95" customHeight="1" x14ac:dyDescent="0.35">
      <c r="A61" s="78">
        <v>67</v>
      </c>
      <c r="B61" s="79" t="s">
        <v>495</v>
      </c>
      <c r="C61" s="79" t="s">
        <v>529</v>
      </c>
      <c r="D61" s="80" t="s">
        <v>21</v>
      </c>
      <c r="E61" s="81">
        <v>3</v>
      </c>
      <c r="F61" s="79" t="s">
        <v>3</v>
      </c>
      <c r="G61" s="82">
        <v>90</v>
      </c>
      <c r="H61" s="83">
        <v>42656</v>
      </c>
      <c r="I61" s="84" t="s">
        <v>49</v>
      </c>
      <c r="J61" s="79">
        <v>5</v>
      </c>
      <c r="K61" s="79">
        <v>30</v>
      </c>
      <c r="L61" s="87">
        <v>30</v>
      </c>
      <c r="M61" s="79">
        <v>1</v>
      </c>
      <c r="N61" s="88"/>
      <c r="O61" s="79"/>
      <c r="P61" s="79"/>
      <c r="Q61" s="97"/>
      <c r="R61" s="79"/>
      <c r="S61" s="79"/>
      <c r="T61" s="79"/>
      <c r="U61" s="89">
        <v>0</v>
      </c>
      <c r="V61" s="90">
        <v>42621</v>
      </c>
      <c r="W61" s="91">
        <v>42627</v>
      </c>
      <c r="X61" s="92"/>
    </row>
    <row r="62" spans="1:24" s="93" customFormat="1" ht="24.95" customHeight="1" x14ac:dyDescent="0.35">
      <c r="A62" s="78">
        <v>68</v>
      </c>
      <c r="B62" s="79" t="s">
        <v>495</v>
      </c>
      <c r="C62" s="79" t="s">
        <v>530</v>
      </c>
      <c r="D62" s="80" t="s">
        <v>531</v>
      </c>
      <c r="E62" s="81">
        <v>3</v>
      </c>
      <c r="F62" s="79" t="s">
        <v>3</v>
      </c>
      <c r="G62" s="82">
        <v>60</v>
      </c>
      <c r="H62" s="83">
        <v>42656</v>
      </c>
      <c r="I62" s="84" t="s">
        <v>49</v>
      </c>
      <c r="J62" s="79">
        <v>5</v>
      </c>
      <c r="K62" s="79">
        <v>29</v>
      </c>
      <c r="L62" s="87">
        <v>29</v>
      </c>
      <c r="M62" s="79">
        <v>1</v>
      </c>
      <c r="N62" s="88"/>
      <c r="O62" s="79"/>
      <c r="P62" s="79"/>
      <c r="Q62" s="98"/>
      <c r="R62" s="79"/>
      <c r="S62" s="79"/>
      <c r="T62" s="79"/>
      <c r="U62" s="89">
        <v>0</v>
      </c>
      <c r="V62" s="90">
        <v>42621</v>
      </c>
      <c r="W62" s="91">
        <v>42627</v>
      </c>
      <c r="X62" s="94"/>
    </row>
    <row r="63" spans="1:24" s="93" customFormat="1" ht="24.95" customHeight="1" x14ac:dyDescent="0.35">
      <c r="A63" s="78">
        <v>69</v>
      </c>
      <c r="B63" s="79" t="s">
        <v>495</v>
      </c>
      <c r="C63" s="79" t="s">
        <v>532</v>
      </c>
      <c r="D63" s="80" t="s">
        <v>336</v>
      </c>
      <c r="E63" s="81">
        <v>2</v>
      </c>
      <c r="F63" s="79" t="s">
        <v>3</v>
      </c>
      <c r="G63" s="82">
        <v>60</v>
      </c>
      <c r="H63" s="83">
        <v>42656</v>
      </c>
      <c r="I63" s="84" t="s">
        <v>49</v>
      </c>
      <c r="J63" s="79">
        <v>5</v>
      </c>
      <c r="K63" s="79">
        <v>29</v>
      </c>
      <c r="L63" s="87">
        <v>29</v>
      </c>
      <c r="M63" s="79">
        <v>1</v>
      </c>
      <c r="N63" s="88"/>
      <c r="O63" s="79"/>
      <c r="P63" s="79"/>
      <c r="Q63" s="99"/>
      <c r="R63" s="79"/>
      <c r="S63" s="79"/>
      <c r="T63" s="79"/>
      <c r="U63" s="89">
        <v>0</v>
      </c>
      <c r="V63" s="90">
        <v>42622</v>
      </c>
      <c r="W63" s="91">
        <v>42628</v>
      </c>
      <c r="X63" s="94"/>
    </row>
    <row r="64" spans="1:24" s="93" customFormat="1" ht="24.95" customHeight="1" x14ac:dyDescent="0.35">
      <c r="A64" s="78">
        <v>70</v>
      </c>
      <c r="B64" s="79" t="s">
        <v>495</v>
      </c>
      <c r="C64" s="79" t="s">
        <v>533</v>
      </c>
      <c r="D64" s="80" t="s">
        <v>208</v>
      </c>
      <c r="E64" s="81">
        <v>3</v>
      </c>
      <c r="F64" s="79" t="s">
        <v>3</v>
      </c>
      <c r="G64" s="82">
        <v>90</v>
      </c>
      <c r="H64" s="83">
        <v>42656</v>
      </c>
      <c r="I64" s="84" t="s">
        <v>49</v>
      </c>
      <c r="J64" s="79">
        <v>5</v>
      </c>
      <c r="K64" s="79">
        <v>26</v>
      </c>
      <c r="L64" s="87">
        <v>26</v>
      </c>
      <c r="M64" s="79">
        <v>1</v>
      </c>
      <c r="N64" s="88"/>
      <c r="O64" s="79"/>
      <c r="P64" s="79"/>
      <c r="Q64" s="79"/>
      <c r="R64" s="79"/>
      <c r="S64" s="79"/>
      <c r="T64" s="79"/>
      <c r="U64" s="89">
        <v>0</v>
      </c>
      <c r="V64" s="90">
        <v>42622</v>
      </c>
      <c r="W64" s="91">
        <v>42628</v>
      </c>
      <c r="X64" s="94"/>
    </row>
    <row r="65" spans="1:24" s="93" customFormat="1" ht="24.95" customHeight="1" x14ac:dyDescent="0.35">
      <c r="A65" s="78">
        <v>71</v>
      </c>
      <c r="B65" s="79" t="s">
        <v>495</v>
      </c>
      <c r="C65" s="79" t="s">
        <v>534</v>
      </c>
      <c r="D65" s="80" t="s">
        <v>485</v>
      </c>
      <c r="E65" s="81">
        <v>2</v>
      </c>
      <c r="F65" s="79" t="s">
        <v>3</v>
      </c>
      <c r="G65" s="82">
        <v>60</v>
      </c>
      <c r="H65" s="83">
        <v>42656</v>
      </c>
      <c r="I65" s="84" t="s">
        <v>49</v>
      </c>
      <c r="J65" s="79">
        <v>5</v>
      </c>
      <c r="K65" s="79">
        <v>25</v>
      </c>
      <c r="L65" s="87">
        <v>25</v>
      </c>
      <c r="M65" s="79">
        <v>1</v>
      </c>
      <c r="N65" s="88"/>
      <c r="O65" s="79"/>
      <c r="P65" s="79"/>
      <c r="Q65" s="79"/>
      <c r="R65" s="79"/>
      <c r="S65" s="79"/>
      <c r="T65" s="79"/>
      <c r="U65" s="89">
        <v>0</v>
      </c>
      <c r="V65" s="90">
        <v>42622</v>
      </c>
      <c r="W65" s="91">
        <v>42628</v>
      </c>
      <c r="X65" s="94"/>
    </row>
    <row r="66" spans="1:24" s="93" customFormat="1" ht="24.95" customHeight="1" x14ac:dyDescent="0.35">
      <c r="A66" s="78">
        <v>72</v>
      </c>
      <c r="B66" s="79" t="s">
        <v>495</v>
      </c>
      <c r="C66" s="79" t="s">
        <v>154</v>
      </c>
      <c r="D66" s="80" t="s">
        <v>155</v>
      </c>
      <c r="E66" s="81">
        <v>3</v>
      </c>
      <c r="F66" s="79" t="s">
        <v>3</v>
      </c>
      <c r="G66" s="82">
        <v>60</v>
      </c>
      <c r="H66" s="83">
        <v>42656</v>
      </c>
      <c r="I66" s="84" t="s">
        <v>49</v>
      </c>
      <c r="J66" s="79">
        <v>5</v>
      </c>
      <c r="K66" s="79">
        <v>24</v>
      </c>
      <c r="L66" s="87">
        <v>24</v>
      </c>
      <c r="M66" s="79">
        <v>1</v>
      </c>
      <c r="N66" s="88"/>
      <c r="O66" s="79"/>
      <c r="P66" s="79"/>
      <c r="Q66" s="79"/>
      <c r="R66" s="79"/>
      <c r="S66" s="79"/>
      <c r="T66" s="79"/>
      <c r="U66" s="89">
        <v>0</v>
      </c>
      <c r="V66" s="90">
        <v>42622</v>
      </c>
      <c r="W66" s="91">
        <v>42628</v>
      </c>
      <c r="X66" s="94"/>
    </row>
    <row r="67" spans="1:24" s="93" customFormat="1" ht="24.95" customHeight="1" x14ac:dyDescent="0.35">
      <c r="A67" s="78">
        <v>73</v>
      </c>
      <c r="B67" s="79" t="s">
        <v>495</v>
      </c>
      <c r="C67" s="79" t="s">
        <v>535</v>
      </c>
      <c r="D67" s="80" t="s">
        <v>536</v>
      </c>
      <c r="E67" s="81">
        <v>2</v>
      </c>
      <c r="F67" s="79" t="s">
        <v>3</v>
      </c>
      <c r="G67" s="82">
        <v>75</v>
      </c>
      <c r="H67" s="83">
        <v>42656</v>
      </c>
      <c r="I67" s="84" t="s">
        <v>49</v>
      </c>
      <c r="J67" s="79">
        <v>5</v>
      </c>
      <c r="K67" s="79">
        <v>24</v>
      </c>
      <c r="L67" s="87">
        <v>24</v>
      </c>
      <c r="M67" s="79">
        <v>1</v>
      </c>
      <c r="N67" s="88"/>
      <c r="O67" s="79"/>
      <c r="P67" s="79"/>
      <c r="Q67" s="79"/>
      <c r="R67" s="79"/>
      <c r="S67" s="79"/>
      <c r="T67" s="79"/>
      <c r="U67" s="89">
        <v>0</v>
      </c>
      <c r="V67" s="90">
        <v>42622</v>
      </c>
      <c r="W67" s="91">
        <v>42628</v>
      </c>
      <c r="X67" s="94"/>
    </row>
    <row r="68" spans="1:24" s="93" customFormat="1" ht="24.95" customHeight="1" x14ac:dyDescent="0.35">
      <c r="A68" s="78">
        <v>74</v>
      </c>
      <c r="B68" s="79" t="s">
        <v>495</v>
      </c>
      <c r="C68" s="79" t="s">
        <v>410</v>
      </c>
      <c r="D68" s="80" t="s">
        <v>537</v>
      </c>
      <c r="E68" s="81">
        <v>2</v>
      </c>
      <c r="F68" s="79" t="s">
        <v>3</v>
      </c>
      <c r="G68" s="82">
        <v>90</v>
      </c>
      <c r="H68" s="83">
        <v>42656</v>
      </c>
      <c r="I68" s="84" t="s">
        <v>49</v>
      </c>
      <c r="J68" s="79">
        <v>5</v>
      </c>
      <c r="K68" s="79">
        <v>23</v>
      </c>
      <c r="L68" s="87">
        <v>23</v>
      </c>
      <c r="M68" s="79">
        <v>1</v>
      </c>
      <c r="N68" s="88"/>
      <c r="O68" s="79"/>
      <c r="P68" s="79"/>
      <c r="Q68" s="79"/>
      <c r="R68" s="79"/>
      <c r="S68" s="79"/>
      <c r="T68" s="79"/>
      <c r="U68" s="89">
        <v>0</v>
      </c>
      <c r="V68" s="90">
        <v>42622</v>
      </c>
      <c r="W68" s="91">
        <v>42628</v>
      </c>
      <c r="X68" s="94"/>
    </row>
    <row r="69" spans="1:24" s="93" customFormat="1" ht="24.95" customHeight="1" x14ac:dyDescent="0.35">
      <c r="A69" s="78">
        <v>76</v>
      </c>
      <c r="B69" s="79" t="s">
        <v>495</v>
      </c>
      <c r="C69" s="79" t="s">
        <v>538</v>
      </c>
      <c r="D69" s="80" t="s">
        <v>539</v>
      </c>
      <c r="E69" s="81">
        <v>3</v>
      </c>
      <c r="F69" s="79" t="s">
        <v>3</v>
      </c>
      <c r="G69" s="82">
        <v>90</v>
      </c>
      <c r="H69" s="83">
        <v>42656</v>
      </c>
      <c r="I69" s="84" t="s">
        <v>49</v>
      </c>
      <c r="J69" s="79">
        <v>5</v>
      </c>
      <c r="K69" s="79">
        <v>21</v>
      </c>
      <c r="L69" s="87">
        <v>21</v>
      </c>
      <c r="M69" s="79">
        <v>1</v>
      </c>
      <c r="N69" s="88"/>
      <c r="O69" s="79"/>
      <c r="P69" s="79"/>
      <c r="Q69" s="79"/>
      <c r="R69" s="79"/>
      <c r="S69" s="79"/>
      <c r="T69" s="79"/>
      <c r="U69" s="89">
        <v>0</v>
      </c>
      <c r="V69" s="90">
        <v>42621</v>
      </c>
      <c r="W69" s="91">
        <v>42623</v>
      </c>
      <c r="X69" s="94"/>
    </row>
    <row r="70" spans="1:24" s="93" customFormat="1" ht="24.95" customHeight="1" x14ac:dyDescent="0.35">
      <c r="A70" s="78">
        <v>77</v>
      </c>
      <c r="B70" s="79" t="s">
        <v>499</v>
      </c>
      <c r="C70" s="79" t="s">
        <v>62</v>
      </c>
      <c r="D70" s="80" t="s">
        <v>40</v>
      </c>
      <c r="E70" s="81">
        <v>2</v>
      </c>
      <c r="F70" s="79" t="s">
        <v>3</v>
      </c>
      <c r="G70" s="82">
        <v>75</v>
      </c>
      <c r="H70" s="83">
        <v>42656</v>
      </c>
      <c r="I70" s="84" t="s">
        <v>49</v>
      </c>
      <c r="J70" s="79">
        <v>5</v>
      </c>
      <c r="K70" s="79">
        <v>18</v>
      </c>
      <c r="L70" s="87">
        <v>18</v>
      </c>
      <c r="M70" s="79">
        <v>1</v>
      </c>
      <c r="N70" s="88"/>
      <c r="O70" s="79"/>
      <c r="P70" s="79"/>
      <c r="Q70" s="79"/>
      <c r="R70" s="79"/>
      <c r="S70" s="79"/>
      <c r="T70" s="79"/>
      <c r="U70" s="89">
        <v>0</v>
      </c>
      <c r="V70" s="90">
        <v>42622</v>
      </c>
      <c r="W70" s="91">
        <v>42628</v>
      </c>
      <c r="X70" s="94"/>
    </row>
    <row r="71" spans="1:24" s="93" customFormat="1" ht="24.95" customHeight="1" x14ac:dyDescent="0.35">
      <c r="A71" s="78">
        <v>78</v>
      </c>
      <c r="B71" s="79" t="s">
        <v>495</v>
      </c>
      <c r="C71" s="79" t="s">
        <v>540</v>
      </c>
      <c r="D71" s="80" t="s">
        <v>541</v>
      </c>
      <c r="E71" s="81">
        <v>3</v>
      </c>
      <c r="F71" s="79" t="s">
        <v>3</v>
      </c>
      <c r="G71" s="82">
        <v>75</v>
      </c>
      <c r="H71" s="83">
        <v>42656</v>
      </c>
      <c r="I71" s="84" t="s">
        <v>49</v>
      </c>
      <c r="J71" s="79">
        <v>5</v>
      </c>
      <c r="K71" s="79">
        <v>17</v>
      </c>
      <c r="L71" s="87">
        <v>17</v>
      </c>
      <c r="M71" s="79">
        <v>1</v>
      </c>
      <c r="N71" s="88"/>
      <c r="O71" s="79"/>
      <c r="P71" s="79"/>
      <c r="Q71" s="79"/>
      <c r="R71" s="79"/>
      <c r="S71" s="79"/>
      <c r="T71" s="79"/>
      <c r="U71" s="89">
        <v>0</v>
      </c>
      <c r="V71" s="90">
        <v>42622</v>
      </c>
      <c r="W71" s="91">
        <v>42628</v>
      </c>
      <c r="X71" s="94"/>
    </row>
    <row r="72" spans="1:24" s="93" customFormat="1" ht="24.95" customHeight="1" x14ac:dyDescent="0.35">
      <c r="A72" s="78">
        <v>79</v>
      </c>
      <c r="B72" s="79" t="s">
        <v>495</v>
      </c>
      <c r="C72" s="79" t="s">
        <v>542</v>
      </c>
      <c r="D72" s="80" t="s">
        <v>543</v>
      </c>
      <c r="E72" s="81">
        <v>3</v>
      </c>
      <c r="F72" s="79" t="s">
        <v>414</v>
      </c>
      <c r="G72" s="82" t="s">
        <v>414</v>
      </c>
      <c r="H72" s="83">
        <v>42656</v>
      </c>
      <c r="I72" s="84" t="s">
        <v>49</v>
      </c>
      <c r="J72" s="79"/>
      <c r="K72" s="79">
        <v>47</v>
      </c>
      <c r="L72" s="87">
        <v>47</v>
      </c>
      <c r="M72" s="79">
        <v>1</v>
      </c>
      <c r="N72" s="88"/>
      <c r="O72" s="79"/>
      <c r="P72" s="79"/>
      <c r="Q72" s="79"/>
      <c r="R72" s="79"/>
      <c r="S72" s="79"/>
      <c r="T72" s="79"/>
      <c r="U72" s="89">
        <v>0</v>
      </c>
      <c r="V72" s="90">
        <v>42622</v>
      </c>
      <c r="W72" s="91">
        <v>42628</v>
      </c>
      <c r="X72" s="94"/>
    </row>
    <row r="73" spans="1:24" s="93" customFormat="1" ht="24.95" customHeight="1" x14ac:dyDescent="0.35">
      <c r="A73" s="78">
        <v>80</v>
      </c>
      <c r="B73" s="79" t="s">
        <v>495</v>
      </c>
      <c r="C73" s="79" t="s">
        <v>18</v>
      </c>
      <c r="D73" s="80" t="s">
        <v>19</v>
      </c>
      <c r="E73" s="81">
        <v>4</v>
      </c>
      <c r="F73" s="79" t="s">
        <v>3</v>
      </c>
      <c r="G73" s="82">
        <v>90</v>
      </c>
      <c r="H73" s="83">
        <v>42657</v>
      </c>
      <c r="I73" s="84" t="s">
        <v>55</v>
      </c>
      <c r="J73" s="79">
        <v>5</v>
      </c>
      <c r="K73" s="79">
        <v>97</v>
      </c>
      <c r="L73" s="87">
        <v>50</v>
      </c>
      <c r="M73" s="79">
        <v>2</v>
      </c>
      <c r="N73" s="88"/>
      <c r="O73" s="79"/>
      <c r="P73" s="79"/>
      <c r="Q73" s="79"/>
      <c r="R73" s="79"/>
      <c r="S73" s="79"/>
      <c r="T73" s="79"/>
      <c r="U73" s="89">
        <v>0</v>
      </c>
      <c r="V73" s="90">
        <v>42622</v>
      </c>
      <c r="W73" s="91">
        <v>42628</v>
      </c>
      <c r="X73" s="94"/>
    </row>
    <row r="74" spans="1:24" s="93" customFormat="1" ht="24.95" customHeight="1" x14ac:dyDescent="0.35">
      <c r="A74" s="78">
        <v>81</v>
      </c>
      <c r="B74" s="79" t="s">
        <v>495</v>
      </c>
      <c r="C74" s="79" t="s">
        <v>437</v>
      </c>
      <c r="D74" s="80" t="s">
        <v>544</v>
      </c>
      <c r="E74" s="81">
        <v>3</v>
      </c>
      <c r="F74" s="79" t="s">
        <v>3</v>
      </c>
      <c r="G74" s="82">
        <v>90</v>
      </c>
      <c r="H74" s="83">
        <v>42657</v>
      </c>
      <c r="I74" s="84" t="s">
        <v>55</v>
      </c>
      <c r="J74" s="79">
        <v>5</v>
      </c>
      <c r="K74" s="79">
        <v>65</v>
      </c>
      <c r="L74" s="87">
        <v>50</v>
      </c>
      <c r="M74" s="79">
        <v>2</v>
      </c>
      <c r="N74" s="88"/>
      <c r="O74" s="79"/>
      <c r="P74" s="79"/>
      <c r="Q74" s="79"/>
      <c r="R74" s="79"/>
      <c r="S74" s="79"/>
      <c r="T74" s="79"/>
      <c r="U74" s="89">
        <v>0</v>
      </c>
      <c r="V74" s="90">
        <v>42622</v>
      </c>
      <c r="W74" s="91">
        <v>42628</v>
      </c>
      <c r="X74" s="94"/>
    </row>
    <row r="75" spans="1:24" s="93" customFormat="1" ht="24.95" customHeight="1" x14ac:dyDescent="0.35">
      <c r="A75" s="78">
        <v>82</v>
      </c>
      <c r="B75" s="79" t="s">
        <v>495</v>
      </c>
      <c r="C75" s="79" t="s">
        <v>545</v>
      </c>
      <c r="D75" s="80" t="s">
        <v>546</v>
      </c>
      <c r="E75" s="81">
        <v>3</v>
      </c>
      <c r="F75" s="79" t="s">
        <v>3</v>
      </c>
      <c r="G75" s="82">
        <v>90</v>
      </c>
      <c r="H75" s="83">
        <v>42657</v>
      </c>
      <c r="I75" s="84" t="s">
        <v>55</v>
      </c>
      <c r="J75" s="79">
        <v>5</v>
      </c>
      <c r="K75" s="79">
        <v>36</v>
      </c>
      <c r="L75" s="87">
        <v>36</v>
      </c>
      <c r="M75" s="79">
        <v>1</v>
      </c>
      <c r="N75" s="88"/>
      <c r="O75" s="79"/>
      <c r="P75" s="79"/>
      <c r="Q75" s="79"/>
      <c r="R75" s="79"/>
      <c r="S75" s="79"/>
      <c r="T75" s="79"/>
      <c r="U75" s="89">
        <v>0</v>
      </c>
      <c r="V75" s="90">
        <v>42621</v>
      </c>
      <c r="W75" s="91">
        <v>42623</v>
      </c>
      <c r="X75" s="92"/>
    </row>
    <row r="76" spans="1:24" s="93" customFormat="1" ht="24.95" customHeight="1" x14ac:dyDescent="0.35">
      <c r="A76" s="78">
        <v>83</v>
      </c>
      <c r="B76" s="79" t="s">
        <v>495</v>
      </c>
      <c r="C76" s="79" t="s">
        <v>547</v>
      </c>
      <c r="D76" s="80" t="s">
        <v>74</v>
      </c>
      <c r="E76" s="81">
        <v>3</v>
      </c>
      <c r="F76" s="79" t="s">
        <v>3</v>
      </c>
      <c r="G76" s="82">
        <v>90</v>
      </c>
      <c r="H76" s="83">
        <v>42657</v>
      </c>
      <c r="I76" s="84" t="s">
        <v>55</v>
      </c>
      <c r="J76" s="79">
        <v>5</v>
      </c>
      <c r="K76" s="79">
        <v>35</v>
      </c>
      <c r="L76" s="87">
        <v>35</v>
      </c>
      <c r="M76" s="79">
        <v>1</v>
      </c>
      <c r="N76" s="88"/>
      <c r="O76" s="79"/>
      <c r="P76" s="79"/>
      <c r="Q76" s="79"/>
      <c r="R76" s="79"/>
      <c r="S76" s="79"/>
      <c r="T76" s="79"/>
      <c r="U76" s="89">
        <v>0</v>
      </c>
      <c r="V76" s="90">
        <v>42621</v>
      </c>
      <c r="W76" s="91">
        <v>42623</v>
      </c>
      <c r="X76" s="92"/>
    </row>
    <row r="77" spans="1:24" s="93" customFormat="1" ht="24.95" customHeight="1" x14ac:dyDescent="0.35">
      <c r="A77" s="78">
        <v>84</v>
      </c>
      <c r="B77" s="79" t="s">
        <v>495</v>
      </c>
      <c r="C77" s="79" t="s">
        <v>548</v>
      </c>
      <c r="D77" s="80" t="s">
        <v>549</v>
      </c>
      <c r="E77" s="81">
        <v>3</v>
      </c>
      <c r="F77" s="79" t="s">
        <v>3</v>
      </c>
      <c r="G77" s="82">
        <v>90</v>
      </c>
      <c r="H77" s="83">
        <v>42657</v>
      </c>
      <c r="I77" s="84" t="s">
        <v>55</v>
      </c>
      <c r="J77" s="79">
        <v>5</v>
      </c>
      <c r="K77" s="79">
        <v>27</v>
      </c>
      <c r="L77" s="87">
        <v>27</v>
      </c>
      <c r="M77" s="79">
        <v>1</v>
      </c>
      <c r="N77" s="88"/>
      <c r="O77" s="79"/>
      <c r="P77" s="79"/>
      <c r="Q77" s="79"/>
      <c r="R77" s="79"/>
      <c r="S77" s="79"/>
      <c r="T77" s="79"/>
      <c r="U77" s="89">
        <v>0</v>
      </c>
      <c r="V77" s="90">
        <v>42625</v>
      </c>
      <c r="W77" s="91">
        <v>42629</v>
      </c>
      <c r="X77" s="94"/>
    </row>
    <row r="78" spans="1:24" s="93" customFormat="1" ht="24.95" customHeight="1" x14ac:dyDescent="0.35">
      <c r="A78" s="78">
        <v>85</v>
      </c>
      <c r="B78" s="79" t="s">
        <v>495</v>
      </c>
      <c r="C78" s="79" t="s">
        <v>550</v>
      </c>
      <c r="D78" s="80" t="s">
        <v>551</v>
      </c>
      <c r="E78" s="81">
        <v>3</v>
      </c>
      <c r="F78" s="79" t="s">
        <v>3</v>
      </c>
      <c r="G78" s="82">
        <v>60</v>
      </c>
      <c r="H78" s="83">
        <v>42657</v>
      </c>
      <c r="I78" s="84" t="s">
        <v>55</v>
      </c>
      <c r="J78" s="79">
        <v>5</v>
      </c>
      <c r="K78" s="79">
        <v>22</v>
      </c>
      <c r="L78" s="87">
        <v>22</v>
      </c>
      <c r="M78" s="79">
        <v>1</v>
      </c>
      <c r="N78" s="88"/>
      <c r="O78" s="79"/>
      <c r="P78" s="79"/>
      <c r="Q78" s="79"/>
      <c r="R78" s="79"/>
      <c r="S78" s="79"/>
      <c r="T78" s="79"/>
      <c r="U78" s="89">
        <v>0</v>
      </c>
      <c r="V78" s="90">
        <v>42625</v>
      </c>
      <c r="W78" s="91">
        <v>42629</v>
      </c>
      <c r="X78" s="92"/>
    </row>
    <row r="79" spans="1:24" s="93" customFormat="1" ht="24.95" customHeight="1" x14ac:dyDescent="0.35">
      <c r="A79" s="78">
        <v>86</v>
      </c>
      <c r="B79" s="85" t="s">
        <v>499</v>
      </c>
      <c r="C79" s="79" t="s">
        <v>552</v>
      </c>
      <c r="D79" s="80" t="s">
        <v>553</v>
      </c>
      <c r="E79" s="81">
        <v>2</v>
      </c>
      <c r="F79" s="79" t="s">
        <v>3</v>
      </c>
      <c r="G79" s="82" t="s">
        <v>414</v>
      </c>
      <c r="H79" s="83">
        <v>42657</v>
      </c>
      <c r="I79" s="84" t="s">
        <v>55</v>
      </c>
      <c r="J79" s="79">
        <v>5</v>
      </c>
      <c r="K79" s="79">
        <v>14</v>
      </c>
      <c r="L79" s="87">
        <v>14</v>
      </c>
      <c r="M79" s="79">
        <v>1</v>
      </c>
      <c r="N79" s="88"/>
      <c r="O79" s="79"/>
      <c r="P79" s="79"/>
      <c r="Q79" s="79"/>
      <c r="R79" s="79"/>
      <c r="S79" s="79"/>
      <c r="T79" s="79"/>
      <c r="U79" s="89">
        <v>0</v>
      </c>
      <c r="V79" s="90">
        <v>42625</v>
      </c>
      <c r="W79" s="91">
        <v>42629</v>
      </c>
      <c r="X79" s="94"/>
    </row>
    <row r="80" spans="1:24" s="93" customFormat="1" ht="24.95" customHeight="1" x14ac:dyDescent="0.35">
      <c r="A80" s="78">
        <v>87</v>
      </c>
      <c r="B80" s="79" t="s">
        <v>495</v>
      </c>
      <c r="C80" s="79" t="s">
        <v>554</v>
      </c>
      <c r="D80" s="80" t="s">
        <v>224</v>
      </c>
      <c r="E80" s="81">
        <v>4</v>
      </c>
      <c r="F80" s="79" t="s">
        <v>3</v>
      </c>
      <c r="G80" s="82">
        <v>120</v>
      </c>
      <c r="H80" s="83">
        <v>42657</v>
      </c>
      <c r="I80" s="84" t="s">
        <v>55</v>
      </c>
      <c r="J80" s="79">
        <v>5</v>
      </c>
      <c r="K80" s="79">
        <v>13</v>
      </c>
      <c r="L80" s="87">
        <v>13</v>
      </c>
      <c r="M80" s="79">
        <v>1</v>
      </c>
      <c r="N80" s="88"/>
      <c r="O80" s="79"/>
      <c r="P80" s="79"/>
      <c r="Q80" s="79"/>
      <c r="R80" s="79"/>
      <c r="S80" s="79"/>
      <c r="T80" s="79"/>
      <c r="U80" s="89">
        <v>0</v>
      </c>
      <c r="V80" s="90">
        <v>42625</v>
      </c>
      <c r="W80" s="91">
        <v>42629</v>
      </c>
      <c r="X80" s="94"/>
    </row>
    <row r="81" spans="1:24" s="93" customFormat="1" ht="24.95" customHeight="1" x14ac:dyDescent="0.35">
      <c r="A81" s="78">
        <v>88</v>
      </c>
      <c r="B81" s="79" t="s">
        <v>499</v>
      </c>
      <c r="C81" s="79" t="s">
        <v>11</v>
      </c>
      <c r="D81" s="80" t="s">
        <v>12</v>
      </c>
      <c r="E81" s="81">
        <v>2</v>
      </c>
      <c r="F81" s="79" t="s">
        <v>3</v>
      </c>
      <c r="G81" s="82">
        <v>75</v>
      </c>
      <c r="H81" s="83">
        <v>42657</v>
      </c>
      <c r="I81" s="84" t="s">
        <v>55</v>
      </c>
      <c r="J81" s="79">
        <v>5</v>
      </c>
      <c r="K81" s="79">
        <v>7</v>
      </c>
      <c r="L81" s="87">
        <v>7</v>
      </c>
      <c r="M81" s="79">
        <v>1</v>
      </c>
      <c r="N81" s="88"/>
      <c r="O81" s="79"/>
      <c r="P81" s="79"/>
      <c r="Q81" s="79"/>
      <c r="R81" s="79"/>
      <c r="S81" s="79"/>
      <c r="T81" s="79"/>
      <c r="U81" s="89">
        <v>0</v>
      </c>
      <c r="V81" s="90">
        <v>42625</v>
      </c>
      <c r="W81" s="91">
        <v>42629</v>
      </c>
      <c r="X81" s="94"/>
    </row>
    <row r="82" spans="1:24" s="93" customFormat="1" ht="24.95" customHeight="1" x14ac:dyDescent="0.35">
      <c r="A82" s="78">
        <v>89</v>
      </c>
      <c r="B82" s="79" t="s">
        <v>495</v>
      </c>
      <c r="C82" s="79" t="s">
        <v>555</v>
      </c>
      <c r="D82" s="80" t="s">
        <v>556</v>
      </c>
      <c r="E82" s="81">
        <v>3</v>
      </c>
      <c r="F82" s="79" t="s">
        <v>3</v>
      </c>
      <c r="G82" s="82">
        <v>75</v>
      </c>
      <c r="H82" s="83">
        <v>42657</v>
      </c>
      <c r="I82" s="84" t="s">
        <v>55</v>
      </c>
      <c r="J82" s="79">
        <v>5</v>
      </c>
      <c r="K82" s="79">
        <v>6</v>
      </c>
      <c r="L82" s="87">
        <v>6</v>
      </c>
      <c r="M82" s="79">
        <v>1</v>
      </c>
      <c r="N82" s="88"/>
      <c r="O82" s="79"/>
      <c r="P82" s="79"/>
      <c r="Q82" s="79"/>
      <c r="R82" s="79"/>
      <c r="S82" s="79"/>
      <c r="T82" s="79"/>
      <c r="U82" s="89">
        <v>0</v>
      </c>
      <c r="V82" s="90">
        <v>42625</v>
      </c>
      <c r="W82" s="91">
        <v>42629</v>
      </c>
      <c r="X82" s="94"/>
    </row>
    <row r="83" spans="1:24" s="93" customFormat="1" ht="24.95" customHeight="1" x14ac:dyDescent="0.35">
      <c r="A83" s="78">
        <v>90</v>
      </c>
      <c r="B83" s="79" t="s">
        <v>495</v>
      </c>
      <c r="C83" s="79" t="s">
        <v>557</v>
      </c>
      <c r="D83" s="80" t="s">
        <v>558</v>
      </c>
      <c r="E83" s="81">
        <v>2</v>
      </c>
      <c r="F83" s="79" t="s">
        <v>414</v>
      </c>
      <c r="G83" s="82" t="s">
        <v>414</v>
      </c>
      <c r="H83" s="83">
        <v>42657</v>
      </c>
      <c r="I83" s="84" t="s">
        <v>55</v>
      </c>
      <c r="J83" s="79">
        <v>5</v>
      </c>
      <c r="K83" s="79">
        <v>6</v>
      </c>
      <c r="L83" s="87">
        <v>6</v>
      </c>
      <c r="M83" s="79">
        <v>1</v>
      </c>
      <c r="N83" s="88"/>
      <c r="O83" s="79"/>
      <c r="P83" s="79"/>
      <c r="Q83" s="79"/>
      <c r="R83" s="79"/>
      <c r="S83" s="79"/>
      <c r="T83" s="79"/>
      <c r="U83" s="89">
        <v>0</v>
      </c>
      <c r="V83" s="90">
        <v>42625</v>
      </c>
      <c r="W83" s="91">
        <v>42629</v>
      </c>
      <c r="X83" s="94"/>
    </row>
    <row r="84" spans="1:24" s="93" customFormat="1" ht="24.95" customHeight="1" x14ac:dyDescent="0.35">
      <c r="A84" s="78">
        <v>91</v>
      </c>
      <c r="B84" s="79" t="s">
        <v>495</v>
      </c>
      <c r="C84" s="79" t="s">
        <v>559</v>
      </c>
      <c r="D84" s="80" t="s">
        <v>184</v>
      </c>
      <c r="E84" s="81">
        <v>3</v>
      </c>
      <c r="F84" s="79" t="s">
        <v>3</v>
      </c>
      <c r="G84" s="82">
        <v>60</v>
      </c>
      <c r="H84" s="83">
        <v>42657</v>
      </c>
      <c r="I84" s="84" t="s">
        <v>55</v>
      </c>
      <c r="J84" s="79">
        <v>5</v>
      </c>
      <c r="K84" s="79">
        <v>6</v>
      </c>
      <c r="L84" s="87">
        <v>6</v>
      </c>
      <c r="M84" s="79">
        <v>1</v>
      </c>
      <c r="N84" s="88"/>
      <c r="O84" s="79"/>
      <c r="P84" s="79"/>
      <c r="Q84" s="79"/>
      <c r="R84" s="79"/>
      <c r="S84" s="79"/>
      <c r="T84" s="79"/>
      <c r="U84" s="89">
        <v>0</v>
      </c>
      <c r="V84" s="90">
        <v>42625</v>
      </c>
      <c r="W84" s="91">
        <v>42629</v>
      </c>
      <c r="X84" s="94"/>
    </row>
    <row r="85" spans="1:24" s="93" customFormat="1" ht="24.95" customHeight="1" x14ac:dyDescent="0.35">
      <c r="A85" s="78">
        <v>93</v>
      </c>
      <c r="B85" s="79" t="s">
        <v>495</v>
      </c>
      <c r="C85" s="79" t="s">
        <v>560</v>
      </c>
      <c r="D85" s="80" t="s">
        <v>561</v>
      </c>
      <c r="E85" s="81">
        <v>2</v>
      </c>
      <c r="F85" s="79" t="s">
        <v>414</v>
      </c>
      <c r="G85" s="82" t="s">
        <v>414</v>
      </c>
      <c r="H85" s="83">
        <v>42657</v>
      </c>
      <c r="I85" s="84" t="s">
        <v>55</v>
      </c>
      <c r="J85" s="79">
        <v>5</v>
      </c>
      <c r="K85" s="79">
        <v>5</v>
      </c>
      <c r="L85" s="87">
        <v>5</v>
      </c>
      <c r="M85" s="79">
        <v>1</v>
      </c>
      <c r="N85" s="88"/>
      <c r="O85" s="79"/>
      <c r="P85" s="79"/>
      <c r="Q85" s="79"/>
      <c r="R85" s="79"/>
      <c r="S85" s="79"/>
      <c r="T85" s="79"/>
      <c r="U85" s="89">
        <v>0</v>
      </c>
      <c r="V85" s="90">
        <v>42625</v>
      </c>
      <c r="W85" s="91">
        <v>42629</v>
      </c>
      <c r="X85" s="94"/>
    </row>
    <row r="86" spans="1:24" s="101" customFormat="1" ht="24.95" customHeight="1" x14ac:dyDescent="0.35">
      <c r="A86" s="100">
        <v>94</v>
      </c>
      <c r="B86" s="79" t="s">
        <v>495</v>
      </c>
      <c r="C86" s="79" t="s">
        <v>562</v>
      </c>
      <c r="D86" s="80" t="s">
        <v>563</v>
      </c>
      <c r="E86" s="81">
        <v>2</v>
      </c>
      <c r="F86" s="79" t="s">
        <v>3</v>
      </c>
      <c r="G86" s="82">
        <v>75</v>
      </c>
      <c r="H86" s="83">
        <v>42657</v>
      </c>
      <c r="I86" s="84" t="s">
        <v>55</v>
      </c>
      <c r="J86" s="79">
        <v>5</v>
      </c>
      <c r="K86" s="79">
        <v>5</v>
      </c>
      <c r="L86" s="87">
        <v>5</v>
      </c>
      <c r="M86" s="79">
        <v>1</v>
      </c>
      <c r="N86" s="88"/>
      <c r="O86" s="79"/>
      <c r="P86" s="79"/>
      <c r="Q86" s="79"/>
      <c r="R86" s="79"/>
      <c r="S86" s="79"/>
      <c r="T86" s="79"/>
      <c r="U86" s="89">
        <v>0</v>
      </c>
      <c r="V86" s="90">
        <v>42625</v>
      </c>
      <c r="W86" s="91">
        <v>42629</v>
      </c>
      <c r="X86" s="92"/>
    </row>
    <row r="87" spans="1:24" ht="23.25" x14ac:dyDescent="0.25">
      <c r="A87" s="78">
        <v>95</v>
      </c>
      <c r="B87" s="79" t="s">
        <v>495</v>
      </c>
      <c r="C87" s="79" t="s">
        <v>564</v>
      </c>
      <c r="D87" s="80" t="s">
        <v>143</v>
      </c>
      <c r="E87" s="81">
        <v>3</v>
      </c>
      <c r="F87" s="79" t="s">
        <v>3</v>
      </c>
      <c r="G87" s="82">
        <v>90</v>
      </c>
      <c r="H87" s="83">
        <v>42658</v>
      </c>
      <c r="I87" s="84" t="s">
        <v>466</v>
      </c>
      <c r="J87" s="79">
        <v>1</v>
      </c>
      <c r="K87">
        <v>89</v>
      </c>
      <c r="L87">
        <v>50</v>
      </c>
      <c r="M87">
        <v>2</v>
      </c>
    </row>
    <row r="88" spans="1:24" ht="23.25" x14ac:dyDescent="0.25">
      <c r="A88" s="78">
        <v>97</v>
      </c>
      <c r="B88" s="79" t="s">
        <v>495</v>
      </c>
      <c r="C88" s="79" t="s">
        <v>447</v>
      </c>
      <c r="D88" s="80" t="s">
        <v>501</v>
      </c>
      <c r="E88" s="81">
        <v>3</v>
      </c>
      <c r="F88" s="79" t="s">
        <v>3</v>
      </c>
      <c r="G88" s="82">
        <v>90</v>
      </c>
      <c r="H88" s="83">
        <v>42658</v>
      </c>
      <c r="I88" s="84" t="s">
        <v>466</v>
      </c>
      <c r="J88" s="79">
        <v>1</v>
      </c>
      <c r="K88">
        <v>65</v>
      </c>
      <c r="L88">
        <v>50</v>
      </c>
      <c r="M88">
        <v>2</v>
      </c>
    </row>
    <row r="89" spans="1:24" ht="23.25" x14ac:dyDescent="0.25">
      <c r="A89" s="78">
        <v>98</v>
      </c>
      <c r="B89" s="79" t="s">
        <v>495</v>
      </c>
      <c r="C89" s="79" t="s">
        <v>565</v>
      </c>
      <c r="D89" s="80" t="s">
        <v>566</v>
      </c>
      <c r="E89" s="81">
        <v>3</v>
      </c>
      <c r="F89" s="79" t="s">
        <v>414</v>
      </c>
      <c r="G89" s="82" t="s">
        <v>414</v>
      </c>
      <c r="H89" s="83">
        <v>42658</v>
      </c>
      <c r="I89" s="84" t="s">
        <v>466</v>
      </c>
      <c r="J89" s="79">
        <v>1</v>
      </c>
      <c r="K89">
        <v>62</v>
      </c>
      <c r="L89">
        <v>50</v>
      </c>
      <c r="M89">
        <v>2</v>
      </c>
    </row>
    <row r="90" spans="1:24" ht="23.25" x14ac:dyDescent="0.25">
      <c r="A90" s="78">
        <v>99</v>
      </c>
      <c r="B90" s="79" t="s">
        <v>495</v>
      </c>
      <c r="C90" s="79" t="s">
        <v>567</v>
      </c>
      <c r="D90" s="80" t="s">
        <v>568</v>
      </c>
      <c r="E90" s="81">
        <v>3</v>
      </c>
      <c r="F90" s="79" t="s">
        <v>3</v>
      </c>
      <c r="G90" s="82">
        <v>90</v>
      </c>
      <c r="H90" s="83">
        <v>42658</v>
      </c>
      <c r="I90" s="84" t="s">
        <v>466</v>
      </c>
      <c r="J90" s="79">
        <v>1</v>
      </c>
      <c r="K90">
        <v>30</v>
      </c>
      <c r="L90">
        <v>30</v>
      </c>
      <c r="M90">
        <v>1</v>
      </c>
    </row>
    <row r="91" spans="1:24" ht="23.25" x14ac:dyDescent="0.25">
      <c r="A91" s="100">
        <v>100</v>
      </c>
      <c r="B91" s="79" t="s">
        <v>495</v>
      </c>
      <c r="C91" s="79" t="s">
        <v>491</v>
      </c>
      <c r="D91" s="80" t="s">
        <v>259</v>
      </c>
      <c r="E91" s="81">
        <v>2</v>
      </c>
      <c r="F91" s="79" t="s">
        <v>3</v>
      </c>
      <c r="G91" s="82">
        <v>90</v>
      </c>
      <c r="H91" s="83">
        <v>42658</v>
      </c>
      <c r="I91" s="84" t="s">
        <v>466</v>
      </c>
      <c r="J91" s="79">
        <v>1</v>
      </c>
      <c r="K91">
        <v>27</v>
      </c>
      <c r="L91">
        <v>27</v>
      </c>
      <c r="M91">
        <v>1</v>
      </c>
    </row>
    <row r="92" spans="1:24" ht="23.25" x14ac:dyDescent="0.25">
      <c r="A92" s="78">
        <v>101</v>
      </c>
      <c r="B92" s="79" t="s">
        <v>495</v>
      </c>
      <c r="C92" s="79" t="s">
        <v>569</v>
      </c>
      <c r="D92" s="80" t="s">
        <v>82</v>
      </c>
      <c r="E92" s="81">
        <v>3</v>
      </c>
      <c r="F92" s="79" t="s">
        <v>3</v>
      </c>
      <c r="G92" s="82">
        <v>90</v>
      </c>
      <c r="H92" s="83">
        <v>42658</v>
      </c>
      <c r="I92" s="84" t="s">
        <v>466</v>
      </c>
      <c r="J92" s="79">
        <v>1</v>
      </c>
      <c r="K92">
        <v>26</v>
      </c>
      <c r="L92">
        <v>26</v>
      </c>
      <c r="M92">
        <v>1</v>
      </c>
    </row>
    <row r="93" spans="1:24" ht="23.25" x14ac:dyDescent="0.25">
      <c r="A93" s="78">
        <v>102</v>
      </c>
      <c r="B93" s="79" t="s">
        <v>495</v>
      </c>
      <c r="C93" s="79" t="s">
        <v>223</v>
      </c>
      <c r="D93" s="80" t="s">
        <v>224</v>
      </c>
      <c r="E93" s="81">
        <v>4</v>
      </c>
      <c r="F93" s="79" t="s">
        <v>3</v>
      </c>
      <c r="G93" s="82">
        <v>120</v>
      </c>
      <c r="H93" s="83">
        <v>42658</v>
      </c>
      <c r="I93" s="84" t="s">
        <v>466</v>
      </c>
      <c r="J93" s="79">
        <v>1</v>
      </c>
      <c r="K93">
        <v>25</v>
      </c>
      <c r="L93">
        <v>25</v>
      </c>
      <c r="M93">
        <v>1</v>
      </c>
    </row>
    <row r="94" spans="1:24" ht="23.25" x14ac:dyDescent="0.25">
      <c r="A94" s="78">
        <v>103</v>
      </c>
      <c r="B94" s="79" t="s">
        <v>495</v>
      </c>
      <c r="C94" s="79" t="s">
        <v>164</v>
      </c>
      <c r="D94" s="80" t="s">
        <v>165</v>
      </c>
      <c r="E94" s="81">
        <v>3</v>
      </c>
      <c r="F94" s="79" t="s">
        <v>3</v>
      </c>
      <c r="G94" s="82">
        <v>90</v>
      </c>
      <c r="H94" s="83">
        <v>42658</v>
      </c>
      <c r="I94" s="84" t="s">
        <v>466</v>
      </c>
      <c r="J94" s="79">
        <v>1</v>
      </c>
      <c r="K94">
        <v>20</v>
      </c>
      <c r="L94">
        <v>20</v>
      </c>
      <c r="M94">
        <v>1</v>
      </c>
    </row>
    <row r="95" spans="1:24" ht="23.25" x14ac:dyDescent="0.25">
      <c r="A95" s="78">
        <v>104</v>
      </c>
      <c r="B95" s="79" t="s">
        <v>495</v>
      </c>
      <c r="C95" s="79" t="s">
        <v>570</v>
      </c>
      <c r="D95" s="80" t="s">
        <v>571</v>
      </c>
      <c r="E95" s="81">
        <v>3</v>
      </c>
      <c r="F95" s="79" t="s">
        <v>3</v>
      </c>
      <c r="G95" s="82">
        <v>60</v>
      </c>
      <c r="H95" s="83">
        <v>42658</v>
      </c>
      <c r="I95" s="84" t="s">
        <v>466</v>
      </c>
      <c r="J95" s="79">
        <v>1</v>
      </c>
      <c r="K95">
        <v>20</v>
      </c>
      <c r="L95">
        <v>20</v>
      </c>
      <c r="M95">
        <v>1</v>
      </c>
    </row>
    <row r="96" spans="1:24" ht="23.25" x14ac:dyDescent="0.25">
      <c r="A96" s="100">
        <v>105</v>
      </c>
      <c r="B96" s="79" t="s">
        <v>499</v>
      </c>
      <c r="C96" s="79" t="s">
        <v>572</v>
      </c>
      <c r="D96" s="80" t="s">
        <v>290</v>
      </c>
      <c r="E96" s="81">
        <v>3</v>
      </c>
      <c r="F96" s="79" t="s">
        <v>3</v>
      </c>
      <c r="G96" s="82">
        <v>90</v>
      </c>
      <c r="H96" s="83">
        <v>42658</v>
      </c>
      <c r="I96" s="84" t="s">
        <v>466</v>
      </c>
      <c r="J96" s="79">
        <v>1</v>
      </c>
      <c r="K96">
        <v>17</v>
      </c>
      <c r="L96">
        <v>17</v>
      </c>
      <c r="M96">
        <v>1</v>
      </c>
    </row>
    <row r="97" spans="1:13" ht="23.25" x14ac:dyDescent="0.25">
      <c r="A97" s="78">
        <v>106</v>
      </c>
      <c r="B97" s="79" t="s">
        <v>495</v>
      </c>
      <c r="C97" s="79" t="s">
        <v>573</v>
      </c>
      <c r="D97" s="80" t="s">
        <v>574</v>
      </c>
      <c r="E97" s="81">
        <v>2</v>
      </c>
      <c r="F97" s="79" t="s">
        <v>3</v>
      </c>
      <c r="G97" s="82">
        <v>90</v>
      </c>
      <c r="H97" s="83">
        <v>42658</v>
      </c>
      <c r="I97" s="84" t="s">
        <v>466</v>
      </c>
      <c r="J97" s="79">
        <v>1</v>
      </c>
      <c r="K97">
        <v>17</v>
      </c>
      <c r="L97">
        <v>17</v>
      </c>
      <c r="M97">
        <v>1</v>
      </c>
    </row>
    <row r="98" spans="1:13" ht="23.25" x14ac:dyDescent="0.25">
      <c r="A98" s="78">
        <v>107</v>
      </c>
      <c r="B98" s="79" t="s">
        <v>495</v>
      </c>
      <c r="C98" s="79" t="s">
        <v>575</v>
      </c>
      <c r="D98" s="80" t="s">
        <v>576</v>
      </c>
      <c r="E98" s="81">
        <v>2</v>
      </c>
      <c r="F98" s="79" t="s">
        <v>3</v>
      </c>
      <c r="G98" s="82">
        <v>60</v>
      </c>
      <c r="H98" s="83">
        <v>42658</v>
      </c>
      <c r="I98" s="84" t="s">
        <v>466</v>
      </c>
      <c r="J98" s="79">
        <v>1</v>
      </c>
      <c r="K98">
        <v>15</v>
      </c>
      <c r="L98">
        <v>15</v>
      </c>
      <c r="M98">
        <v>1</v>
      </c>
    </row>
    <row r="99" spans="1:13" ht="23.25" x14ac:dyDescent="0.25">
      <c r="A99" s="78">
        <v>108</v>
      </c>
      <c r="B99" s="79" t="s">
        <v>495</v>
      </c>
      <c r="C99" s="79" t="s">
        <v>577</v>
      </c>
      <c r="D99" s="80" t="s">
        <v>549</v>
      </c>
      <c r="E99" s="81">
        <v>3</v>
      </c>
      <c r="F99" s="79" t="s">
        <v>3</v>
      </c>
      <c r="G99" s="82">
        <v>90</v>
      </c>
      <c r="H99" s="83">
        <v>42658</v>
      </c>
      <c r="I99" s="84" t="s">
        <v>466</v>
      </c>
      <c r="J99" s="79">
        <v>2</v>
      </c>
      <c r="K99">
        <v>80</v>
      </c>
      <c r="L99">
        <v>50</v>
      </c>
      <c r="M99">
        <v>2</v>
      </c>
    </row>
    <row r="100" spans="1:13" ht="23.25" x14ac:dyDescent="0.25">
      <c r="A100" s="78">
        <v>109</v>
      </c>
      <c r="B100" s="79" t="s">
        <v>495</v>
      </c>
      <c r="C100" s="79" t="s">
        <v>266</v>
      </c>
      <c r="D100" s="80" t="s">
        <v>267</v>
      </c>
      <c r="E100" s="81">
        <v>3</v>
      </c>
      <c r="F100" s="79" t="s">
        <v>3</v>
      </c>
      <c r="G100" s="82">
        <v>90</v>
      </c>
      <c r="H100" s="83">
        <v>42658</v>
      </c>
      <c r="I100" s="84" t="s">
        <v>466</v>
      </c>
      <c r="J100" s="79">
        <v>2</v>
      </c>
      <c r="K100">
        <v>64</v>
      </c>
      <c r="L100">
        <v>50</v>
      </c>
      <c r="M100">
        <v>2</v>
      </c>
    </row>
    <row r="101" spans="1:13" ht="23.25" x14ac:dyDescent="0.25">
      <c r="A101" s="100">
        <v>110</v>
      </c>
      <c r="B101" s="79" t="s">
        <v>495</v>
      </c>
      <c r="C101" s="79" t="s">
        <v>578</v>
      </c>
      <c r="D101" s="80" t="s">
        <v>579</v>
      </c>
      <c r="E101" s="81">
        <v>4</v>
      </c>
      <c r="F101" s="79" t="s">
        <v>3</v>
      </c>
      <c r="G101" s="82">
        <v>60</v>
      </c>
      <c r="H101" s="83">
        <v>42658</v>
      </c>
      <c r="I101" s="84" t="s">
        <v>466</v>
      </c>
      <c r="J101" s="79">
        <v>2</v>
      </c>
      <c r="K101">
        <v>37</v>
      </c>
      <c r="L101">
        <v>37</v>
      </c>
      <c r="M101">
        <v>1</v>
      </c>
    </row>
    <row r="102" spans="1:13" ht="23.25" x14ac:dyDescent="0.25">
      <c r="A102" s="78">
        <v>112</v>
      </c>
      <c r="B102" s="79" t="s">
        <v>495</v>
      </c>
      <c r="C102" s="79" t="s">
        <v>221</v>
      </c>
      <c r="D102" s="80" t="s">
        <v>222</v>
      </c>
      <c r="E102" s="81">
        <v>2</v>
      </c>
      <c r="F102" s="79" t="s">
        <v>3</v>
      </c>
      <c r="G102" s="82">
        <v>90</v>
      </c>
      <c r="H102" s="83">
        <v>42658</v>
      </c>
      <c r="I102" s="84" t="s">
        <v>466</v>
      </c>
      <c r="J102" s="79">
        <v>2</v>
      </c>
      <c r="K102">
        <v>29</v>
      </c>
      <c r="L102">
        <v>29</v>
      </c>
      <c r="M102">
        <v>1</v>
      </c>
    </row>
    <row r="103" spans="1:13" ht="23.25" x14ac:dyDescent="0.25">
      <c r="A103" s="78">
        <v>113</v>
      </c>
      <c r="B103" s="79" t="s">
        <v>495</v>
      </c>
      <c r="C103" s="79" t="s">
        <v>580</v>
      </c>
      <c r="D103" s="80" t="s">
        <v>84</v>
      </c>
      <c r="E103" s="81">
        <v>2</v>
      </c>
      <c r="F103" s="79" t="s">
        <v>3</v>
      </c>
      <c r="G103" s="82" t="s">
        <v>414</v>
      </c>
      <c r="H103" s="83">
        <v>42658</v>
      </c>
      <c r="I103" s="84" t="s">
        <v>466</v>
      </c>
      <c r="J103" s="79">
        <v>2</v>
      </c>
      <c r="K103">
        <v>26</v>
      </c>
      <c r="L103">
        <v>26</v>
      </c>
      <c r="M103">
        <v>1</v>
      </c>
    </row>
    <row r="104" spans="1:13" ht="23.25" x14ac:dyDescent="0.25">
      <c r="A104" s="78">
        <v>114</v>
      </c>
      <c r="B104" s="79" t="s">
        <v>495</v>
      </c>
      <c r="C104" s="79" t="s">
        <v>260</v>
      </c>
      <c r="D104" s="80" t="s">
        <v>261</v>
      </c>
      <c r="E104" s="81">
        <v>3</v>
      </c>
      <c r="F104" s="79" t="s">
        <v>3</v>
      </c>
      <c r="G104" s="82">
        <v>90</v>
      </c>
      <c r="H104" s="83">
        <v>42658</v>
      </c>
      <c r="I104" s="84" t="s">
        <v>466</v>
      </c>
      <c r="J104" s="79">
        <v>2</v>
      </c>
      <c r="K104">
        <v>21</v>
      </c>
      <c r="L104">
        <v>21</v>
      </c>
      <c r="M104">
        <v>1</v>
      </c>
    </row>
    <row r="105" spans="1:13" ht="23.25" x14ac:dyDescent="0.25">
      <c r="A105" s="78">
        <v>117</v>
      </c>
      <c r="B105" s="79" t="s">
        <v>495</v>
      </c>
      <c r="C105" s="79" t="s">
        <v>294</v>
      </c>
      <c r="D105" s="80" t="s">
        <v>295</v>
      </c>
      <c r="E105" s="81">
        <v>2</v>
      </c>
      <c r="F105" s="79" t="s">
        <v>3</v>
      </c>
      <c r="G105" s="82">
        <v>75</v>
      </c>
      <c r="H105" s="83">
        <v>42658</v>
      </c>
      <c r="I105" s="84" t="s">
        <v>466</v>
      </c>
      <c r="J105" s="79">
        <v>2</v>
      </c>
      <c r="K105">
        <v>21</v>
      </c>
      <c r="L105">
        <v>21</v>
      </c>
      <c r="M105">
        <v>1</v>
      </c>
    </row>
    <row r="106" spans="1:13" ht="23.25" x14ac:dyDescent="0.25">
      <c r="A106" s="78">
        <v>118</v>
      </c>
      <c r="B106" s="79" t="s">
        <v>495</v>
      </c>
      <c r="C106" s="79" t="s">
        <v>581</v>
      </c>
      <c r="D106" s="80" t="s">
        <v>184</v>
      </c>
      <c r="E106" s="81">
        <v>3</v>
      </c>
      <c r="F106" s="79" t="s">
        <v>3</v>
      </c>
      <c r="G106" s="82">
        <v>60</v>
      </c>
      <c r="H106" s="83">
        <v>42658</v>
      </c>
      <c r="I106" s="84" t="s">
        <v>466</v>
      </c>
      <c r="J106" s="79">
        <v>2</v>
      </c>
      <c r="K106">
        <v>17</v>
      </c>
      <c r="L106">
        <v>17</v>
      </c>
      <c r="M106">
        <v>1</v>
      </c>
    </row>
    <row r="107" spans="1:13" ht="23.25" x14ac:dyDescent="0.25">
      <c r="A107" s="78">
        <v>119</v>
      </c>
      <c r="B107" s="79" t="s">
        <v>499</v>
      </c>
      <c r="C107" s="79" t="s">
        <v>582</v>
      </c>
      <c r="D107" s="80" t="s">
        <v>96</v>
      </c>
      <c r="E107" s="81">
        <v>2</v>
      </c>
      <c r="F107" s="79" t="s">
        <v>3</v>
      </c>
      <c r="G107" s="82">
        <v>90</v>
      </c>
      <c r="H107" s="83">
        <v>42658</v>
      </c>
      <c r="I107" s="84" t="s">
        <v>466</v>
      </c>
      <c r="J107" s="79">
        <v>2</v>
      </c>
      <c r="K107">
        <v>16</v>
      </c>
      <c r="L107">
        <v>16</v>
      </c>
      <c r="M107">
        <v>1</v>
      </c>
    </row>
    <row r="108" spans="1:13" ht="23.25" x14ac:dyDescent="0.25">
      <c r="A108" s="78">
        <v>120</v>
      </c>
      <c r="B108" s="79" t="s">
        <v>495</v>
      </c>
      <c r="C108" s="79" t="s">
        <v>583</v>
      </c>
      <c r="D108" s="80" t="s">
        <v>485</v>
      </c>
      <c r="E108" s="81">
        <v>2</v>
      </c>
      <c r="F108" s="79" t="s">
        <v>3</v>
      </c>
      <c r="G108" s="82">
        <v>60</v>
      </c>
      <c r="H108" s="83">
        <v>42658</v>
      </c>
      <c r="I108" s="84" t="s">
        <v>466</v>
      </c>
      <c r="J108" s="79">
        <v>3</v>
      </c>
      <c r="K108">
        <v>72</v>
      </c>
      <c r="L108">
        <v>50</v>
      </c>
      <c r="M108">
        <v>2</v>
      </c>
    </row>
    <row r="109" spans="1:13" ht="23.25" x14ac:dyDescent="0.25">
      <c r="A109" s="78">
        <v>121</v>
      </c>
      <c r="B109" s="79" t="s">
        <v>495</v>
      </c>
      <c r="C109" s="79" t="s">
        <v>584</v>
      </c>
      <c r="D109" s="80" t="s">
        <v>167</v>
      </c>
      <c r="E109" s="81">
        <v>3</v>
      </c>
      <c r="F109" s="79" t="s">
        <v>3</v>
      </c>
      <c r="G109" s="82">
        <v>75</v>
      </c>
      <c r="H109" s="83">
        <v>42658</v>
      </c>
      <c r="I109" s="84" t="s">
        <v>466</v>
      </c>
      <c r="J109" s="79">
        <v>3</v>
      </c>
      <c r="K109">
        <v>64</v>
      </c>
      <c r="L109">
        <v>50</v>
      </c>
      <c r="M109">
        <v>2</v>
      </c>
    </row>
    <row r="110" spans="1:13" ht="23.25" x14ac:dyDescent="0.25">
      <c r="A110" s="100">
        <v>122</v>
      </c>
      <c r="B110" s="79" t="s">
        <v>495</v>
      </c>
      <c r="C110" s="79" t="s">
        <v>585</v>
      </c>
      <c r="D110" s="80" t="s">
        <v>215</v>
      </c>
      <c r="E110" s="81">
        <v>4</v>
      </c>
      <c r="F110" s="79" t="s">
        <v>3</v>
      </c>
      <c r="G110" s="82">
        <v>90</v>
      </c>
      <c r="H110" s="83">
        <v>42658</v>
      </c>
      <c r="I110" s="84" t="s">
        <v>466</v>
      </c>
      <c r="J110" s="79">
        <v>3</v>
      </c>
      <c r="K110">
        <v>35</v>
      </c>
      <c r="L110">
        <v>35</v>
      </c>
      <c r="M110">
        <v>1</v>
      </c>
    </row>
    <row r="111" spans="1:13" ht="23.25" x14ac:dyDescent="0.25">
      <c r="A111" s="78">
        <v>123</v>
      </c>
      <c r="B111" s="79" t="s">
        <v>495</v>
      </c>
      <c r="C111" s="79" t="s">
        <v>586</v>
      </c>
      <c r="D111" s="80" t="s">
        <v>587</v>
      </c>
      <c r="E111" s="81">
        <v>4</v>
      </c>
      <c r="F111" s="79" t="s">
        <v>3</v>
      </c>
      <c r="G111" s="82">
        <v>90</v>
      </c>
      <c r="H111" s="83">
        <v>42658</v>
      </c>
      <c r="I111" s="84" t="s">
        <v>466</v>
      </c>
      <c r="J111" s="79">
        <v>3</v>
      </c>
      <c r="K111">
        <v>34</v>
      </c>
      <c r="L111">
        <v>34</v>
      </c>
      <c r="M111">
        <v>1</v>
      </c>
    </row>
    <row r="112" spans="1:13" ht="23.25" x14ac:dyDescent="0.25">
      <c r="A112" s="78">
        <v>125</v>
      </c>
      <c r="B112" s="79" t="s">
        <v>495</v>
      </c>
      <c r="C112" s="79" t="s">
        <v>588</v>
      </c>
      <c r="D112" s="80" t="s">
        <v>341</v>
      </c>
      <c r="E112" s="81">
        <v>2</v>
      </c>
      <c r="F112" s="79" t="s">
        <v>3</v>
      </c>
      <c r="G112" s="82">
        <v>75</v>
      </c>
      <c r="H112" s="83">
        <v>42658</v>
      </c>
      <c r="I112" s="84" t="s">
        <v>466</v>
      </c>
      <c r="J112" s="79">
        <v>3</v>
      </c>
      <c r="K112">
        <v>24</v>
      </c>
      <c r="L112">
        <v>24</v>
      </c>
      <c r="M112">
        <v>1</v>
      </c>
    </row>
    <row r="113" spans="1:13" ht="23.25" x14ac:dyDescent="0.25">
      <c r="A113" s="78">
        <v>126</v>
      </c>
      <c r="B113" s="79" t="s">
        <v>495</v>
      </c>
      <c r="C113" s="79" t="s">
        <v>589</v>
      </c>
      <c r="D113" s="80" t="s">
        <v>590</v>
      </c>
      <c r="E113" s="81">
        <v>2</v>
      </c>
      <c r="F113" s="79" t="s">
        <v>3</v>
      </c>
      <c r="G113" s="82">
        <v>90</v>
      </c>
      <c r="H113" s="83">
        <v>42658</v>
      </c>
      <c r="I113" s="84" t="s">
        <v>466</v>
      </c>
      <c r="J113" s="79">
        <v>3</v>
      </c>
      <c r="K113">
        <v>22</v>
      </c>
      <c r="L113">
        <v>22</v>
      </c>
      <c r="M113">
        <v>1</v>
      </c>
    </row>
    <row r="114" spans="1:13" ht="23.25" x14ac:dyDescent="0.25">
      <c r="A114" s="78">
        <v>127</v>
      </c>
      <c r="B114" s="79" t="s">
        <v>495</v>
      </c>
      <c r="C114" s="79" t="s">
        <v>591</v>
      </c>
      <c r="D114" s="80" t="s">
        <v>17</v>
      </c>
      <c r="E114" s="81">
        <v>3</v>
      </c>
      <c r="F114" s="79" t="s">
        <v>3</v>
      </c>
      <c r="G114" s="82">
        <v>90</v>
      </c>
      <c r="H114" s="83">
        <v>42658</v>
      </c>
      <c r="I114" s="84" t="s">
        <v>466</v>
      </c>
      <c r="J114" s="79">
        <v>3</v>
      </c>
      <c r="K114">
        <v>19</v>
      </c>
      <c r="L114">
        <v>19</v>
      </c>
      <c r="M114">
        <v>1</v>
      </c>
    </row>
    <row r="115" spans="1:13" ht="23.25" x14ac:dyDescent="0.25">
      <c r="A115" s="100">
        <v>128</v>
      </c>
      <c r="B115" s="79" t="s">
        <v>495</v>
      </c>
      <c r="C115" s="79" t="s">
        <v>592</v>
      </c>
      <c r="D115" s="80" t="s">
        <v>593</v>
      </c>
      <c r="E115" s="81">
        <v>3</v>
      </c>
      <c r="F115" s="79" t="s">
        <v>414</v>
      </c>
      <c r="G115" s="82" t="s">
        <v>414</v>
      </c>
      <c r="H115" s="83">
        <v>42658</v>
      </c>
      <c r="I115" s="84" t="s">
        <v>466</v>
      </c>
      <c r="J115" s="79">
        <v>3</v>
      </c>
      <c r="K115">
        <v>14</v>
      </c>
      <c r="L115">
        <v>14</v>
      </c>
      <c r="M115">
        <v>1</v>
      </c>
    </row>
    <row r="116" spans="1:13" ht="23.25" x14ac:dyDescent="0.25">
      <c r="A116" s="78">
        <v>129</v>
      </c>
      <c r="B116" s="79" t="s">
        <v>495</v>
      </c>
      <c r="C116" s="79" t="s">
        <v>594</v>
      </c>
      <c r="D116" s="80" t="s">
        <v>595</v>
      </c>
      <c r="E116" s="81">
        <v>4</v>
      </c>
      <c r="F116" s="79" t="s">
        <v>3</v>
      </c>
      <c r="G116" s="82">
        <v>90</v>
      </c>
      <c r="H116" s="83">
        <v>42658</v>
      </c>
      <c r="I116" s="84" t="s">
        <v>466</v>
      </c>
      <c r="J116" s="79">
        <v>3</v>
      </c>
      <c r="K116">
        <v>14</v>
      </c>
      <c r="L116">
        <v>14</v>
      </c>
      <c r="M116">
        <v>1</v>
      </c>
    </row>
    <row r="117" spans="1:13" ht="23.25" x14ac:dyDescent="0.25">
      <c r="A117" s="78">
        <v>130</v>
      </c>
      <c r="B117" s="79" t="s">
        <v>499</v>
      </c>
      <c r="C117" s="79" t="s">
        <v>596</v>
      </c>
      <c r="D117" s="80" t="s">
        <v>597</v>
      </c>
      <c r="E117" s="81">
        <v>3</v>
      </c>
      <c r="F117" s="79" t="s">
        <v>3</v>
      </c>
      <c r="G117" s="82">
        <v>90</v>
      </c>
      <c r="H117" s="83">
        <v>42658</v>
      </c>
      <c r="I117" s="84" t="s">
        <v>466</v>
      </c>
      <c r="J117" s="79">
        <v>3</v>
      </c>
      <c r="K117">
        <v>13</v>
      </c>
      <c r="L117">
        <v>13</v>
      </c>
      <c r="M117">
        <v>1</v>
      </c>
    </row>
    <row r="118" spans="1:13" ht="23.25" x14ac:dyDescent="0.25">
      <c r="A118" s="78">
        <v>131</v>
      </c>
      <c r="B118" s="79" t="s">
        <v>495</v>
      </c>
      <c r="C118" s="79" t="s">
        <v>598</v>
      </c>
      <c r="D118" s="80" t="s">
        <v>190</v>
      </c>
      <c r="E118" s="81">
        <v>3</v>
      </c>
      <c r="F118" s="79" t="s">
        <v>3</v>
      </c>
      <c r="G118" s="82">
        <v>90</v>
      </c>
      <c r="H118" s="83">
        <v>42658</v>
      </c>
      <c r="I118" s="84" t="s">
        <v>466</v>
      </c>
      <c r="J118" s="79">
        <v>4</v>
      </c>
      <c r="K118">
        <v>75</v>
      </c>
      <c r="L118">
        <v>50</v>
      </c>
      <c r="M118">
        <v>2</v>
      </c>
    </row>
    <row r="119" spans="1:13" ht="23.25" x14ac:dyDescent="0.25">
      <c r="A119" s="78">
        <v>132</v>
      </c>
      <c r="B119" s="79" t="s">
        <v>495</v>
      </c>
      <c r="C119" s="79" t="s">
        <v>599</v>
      </c>
      <c r="D119" s="80" t="s">
        <v>597</v>
      </c>
      <c r="E119" s="81">
        <v>3</v>
      </c>
      <c r="F119" s="79" t="s">
        <v>3</v>
      </c>
      <c r="G119" s="82">
        <v>90</v>
      </c>
      <c r="H119" s="83">
        <v>42658</v>
      </c>
      <c r="I119" s="84" t="s">
        <v>466</v>
      </c>
      <c r="J119" s="79">
        <v>4</v>
      </c>
      <c r="K119">
        <v>61</v>
      </c>
      <c r="L119">
        <v>50</v>
      </c>
      <c r="M119">
        <v>2</v>
      </c>
    </row>
    <row r="120" spans="1:13" ht="23.25" x14ac:dyDescent="0.25">
      <c r="A120" s="100">
        <v>133</v>
      </c>
      <c r="B120" s="79" t="s">
        <v>495</v>
      </c>
      <c r="C120" s="79" t="s">
        <v>250</v>
      </c>
      <c r="D120" s="80" t="s">
        <v>251</v>
      </c>
      <c r="E120" s="81">
        <v>3</v>
      </c>
      <c r="F120" s="79" t="s">
        <v>3</v>
      </c>
      <c r="G120" s="82">
        <v>90</v>
      </c>
      <c r="H120" s="83">
        <v>42658</v>
      </c>
      <c r="I120" s="84" t="s">
        <v>466</v>
      </c>
      <c r="J120" s="79">
        <v>4</v>
      </c>
      <c r="K120">
        <v>49</v>
      </c>
      <c r="L120">
        <v>49</v>
      </c>
      <c r="M120">
        <v>1</v>
      </c>
    </row>
    <row r="121" spans="1:13" ht="23.25" x14ac:dyDescent="0.25">
      <c r="A121" s="78">
        <v>134</v>
      </c>
      <c r="B121" s="79" t="s">
        <v>495</v>
      </c>
      <c r="C121" s="79" t="s">
        <v>600</v>
      </c>
      <c r="D121" s="80" t="s">
        <v>263</v>
      </c>
      <c r="E121" s="81">
        <v>3</v>
      </c>
      <c r="F121" s="79" t="s">
        <v>3</v>
      </c>
      <c r="G121" s="82">
        <v>60</v>
      </c>
      <c r="H121" s="83">
        <v>42658</v>
      </c>
      <c r="I121" s="84" t="s">
        <v>466</v>
      </c>
      <c r="J121" s="79">
        <v>4</v>
      </c>
      <c r="K121">
        <v>34</v>
      </c>
      <c r="L121">
        <v>34</v>
      </c>
      <c r="M121">
        <v>1</v>
      </c>
    </row>
    <row r="122" spans="1:13" ht="23.25" x14ac:dyDescent="0.25">
      <c r="A122" s="78">
        <v>135</v>
      </c>
      <c r="B122" s="79" t="s">
        <v>495</v>
      </c>
      <c r="C122" s="79" t="s">
        <v>408</v>
      </c>
      <c r="D122" s="80" t="s">
        <v>601</v>
      </c>
      <c r="E122" s="81">
        <v>2</v>
      </c>
      <c r="F122" s="79" t="s">
        <v>3</v>
      </c>
      <c r="G122" s="82">
        <v>75</v>
      </c>
      <c r="H122" s="83">
        <v>42658</v>
      </c>
      <c r="I122" s="84" t="s">
        <v>466</v>
      </c>
      <c r="J122" s="79">
        <v>4</v>
      </c>
      <c r="K122">
        <v>31</v>
      </c>
      <c r="L122">
        <v>31</v>
      </c>
      <c r="M122">
        <v>1</v>
      </c>
    </row>
    <row r="123" spans="1:13" ht="23.25" x14ac:dyDescent="0.25">
      <c r="A123" s="78">
        <v>136</v>
      </c>
      <c r="B123" s="79" t="s">
        <v>495</v>
      </c>
      <c r="C123" s="79" t="s">
        <v>602</v>
      </c>
      <c r="D123" s="80" t="s">
        <v>603</v>
      </c>
      <c r="E123" s="81">
        <v>3</v>
      </c>
      <c r="F123" s="79" t="s">
        <v>414</v>
      </c>
      <c r="G123" s="82" t="s">
        <v>414</v>
      </c>
      <c r="H123" s="83">
        <v>42658</v>
      </c>
      <c r="I123" s="84" t="s">
        <v>466</v>
      </c>
      <c r="J123" s="79">
        <v>4</v>
      </c>
      <c r="K123">
        <v>31</v>
      </c>
      <c r="L123">
        <v>31</v>
      </c>
      <c r="M123">
        <v>1</v>
      </c>
    </row>
    <row r="124" spans="1:13" ht="23.25" x14ac:dyDescent="0.25">
      <c r="A124" s="78">
        <v>137</v>
      </c>
      <c r="B124" s="79" t="s">
        <v>495</v>
      </c>
      <c r="C124" s="79" t="s">
        <v>160</v>
      </c>
      <c r="D124" s="80" t="s">
        <v>161</v>
      </c>
      <c r="E124" s="81">
        <v>2</v>
      </c>
      <c r="F124" s="79" t="s">
        <v>3</v>
      </c>
      <c r="G124" s="82">
        <v>75</v>
      </c>
      <c r="H124" s="83">
        <v>42658</v>
      </c>
      <c r="I124" s="84" t="s">
        <v>466</v>
      </c>
      <c r="J124" s="79">
        <v>4</v>
      </c>
      <c r="K124">
        <v>22</v>
      </c>
      <c r="L124">
        <v>22</v>
      </c>
      <c r="M124">
        <v>1</v>
      </c>
    </row>
    <row r="125" spans="1:13" ht="23.25" x14ac:dyDescent="0.25">
      <c r="A125" s="100">
        <v>138</v>
      </c>
      <c r="B125" s="79" t="s">
        <v>495</v>
      </c>
      <c r="C125" s="79" t="s">
        <v>604</v>
      </c>
      <c r="D125" s="80" t="s">
        <v>605</v>
      </c>
      <c r="E125" s="81">
        <v>4</v>
      </c>
      <c r="F125" s="79" t="s">
        <v>3</v>
      </c>
      <c r="G125" s="82">
        <v>90</v>
      </c>
      <c r="H125" s="83">
        <v>42658</v>
      </c>
      <c r="I125" s="84" t="s">
        <v>466</v>
      </c>
      <c r="J125" s="79">
        <v>4</v>
      </c>
      <c r="K125">
        <v>18</v>
      </c>
      <c r="L125">
        <v>18</v>
      </c>
      <c r="M125">
        <v>1</v>
      </c>
    </row>
    <row r="126" spans="1:13" ht="23.25" x14ac:dyDescent="0.25">
      <c r="A126" s="78">
        <v>140</v>
      </c>
      <c r="B126" s="79" t="s">
        <v>495</v>
      </c>
      <c r="C126" s="79" t="s">
        <v>484</v>
      </c>
      <c r="D126" s="80" t="s">
        <v>230</v>
      </c>
      <c r="E126" s="81">
        <v>2</v>
      </c>
      <c r="F126" s="79" t="s">
        <v>3</v>
      </c>
      <c r="G126" s="82">
        <v>60</v>
      </c>
      <c r="H126" s="83">
        <v>42658</v>
      </c>
      <c r="I126" s="84" t="s">
        <v>466</v>
      </c>
      <c r="J126" s="79">
        <v>4</v>
      </c>
      <c r="K126">
        <v>18</v>
      </c>
      <c r="L126">
        <v>18</v>
      </c>
      <c r="M126">
        <v>1</v>
      </c>
    </row>
    <row r="127" spans="1:13" ht="23.25" x14ac:dyDescent="0.25">
      <c r="A127" s="78">
        <v>141</v>
      </c>
      <c r="B127" s="79" t="s">
        <v>495</v>
      </c>
      <c r="C127" s="79" t="s">
        <v>88</v>
      </c>
      <c r="D127" s="80" t="s">
        <v>89</v>
      </c>
      <c r="E127" s="81">
        <v>3</v>
      </c>
      <c r="F127" s="79" t="s">
        <v>3</v>
      </c>
      <c r="G127" s="82">
        <v>90</v>
      </c>
      <c r="H127" s="83">
        <v>42658</v>
      </c>
      <c r="I127" s="84" t="s">
        <v>466</v>
      </c>
      <c r="J127" s="79">
        <v>4</v>
      </c>
      <c r="K127">
        <v>14</v>
      </c>
      <c r="L127">
        <v>14</v>
      </c>
      <c r="M127">
        <v>1</v>
      </c>
    </row>
    <row r="128" spans="1:13" ht="23.25" x14ac:dyDescent="0.25">
      <c r="A128" s="78">
        <v>142</v>
      </c>
      <c r="B128" s="79" t="s">
        <v>495</v>
      </c>
      <c r="C128" s="79" t="s">
        <v>606</v>
      </c>
      <c r="D128" s="80" t="s">
        <v>607</v>
      </c>
      <c r="E128" s="81">
        <v>3</v>
      </c>
      <c r="F128" s="79" t="s">
        <v>3</v>
      </c>
      <c r="G128" s="82">
        <v>60</v>
      </c>
      <c r="H128" s="83">
        <v>42658</v>
      </c>
      <c r="I128" s="84" t="s">
        <v>466</v>
      </c>
      <c r="J128" s="79">
        <v>4</v>
      </c>
      <c r="K128">
        <v>14</v>
      </c>
      <c r="L128">
        <v>14</v>
      </c>
      <c r="M128">
        <v>1</v>
      </c>
    </row>
    <row r="129" spans="1:13" ht="23.25" x14ac:dyDescent="0.25">
      <c r="A129" s="78">
        <v>146</v>
      </c>
      <c r="B129" s="79" t="s">
        <v>499</v>
      </c>
      <c r="C129" s="79" t="s">
        <v>608</v>
      </c>
      <c r="D129" s="80" t="s">
        <v>609</v>
      </c>
      <c r="E129" s="81">
        <v>2</v>
      </c>
      <c r="F129" s="79" t="s">
        <v>3</v>
      </c>
      <c r="G129" s="82">
        <v>90</v>
      </c>
      <c r="H129" s="83">
        <v>42658</v>
      </c>
      <c r="I129" s="84" t="s">
        <v>466</v>
      </c>
      <c r="J129" s="79">
        <v>4</v>
      </c>
      <c r="K129">
        <v>13</v>
      </c>
      <c r="L129">
        <v>13</v>
      </c>
      <c r="M129">
        <v>1</v>
      </c>
    </row>
    <row r="130" spans="1:13" ht="23.25" x14ac:dyDescent="0.25">
      <c r="A130" s="78">
        <v>148</v>
      </c>
      <c r="B130" s="79" t="s">
        <v>495</v>
      </c>
      <c r="C130" s="79" t="s">
        <v>610</v>
      </c>
      <c r="D130" s="80" t="s">
        <v>611</v>
      </c>
      <c r="E130" s="81">
        <v>3</v>
      </c>
      <c r="F130" s="79" t="s">
        <v>3</v>
      </c>
      <c r="G130" s="82">
        <v>60</v>
      </c>
      <c r="H130" s="83">
        <v>42658</v>
      </c>
      <c r="I130" s="84" t="s">
        <v>466</v>
      </c>
      <c r="J130" s="79">
        <v>4</v>
      </c>
      <c r="K130">
        <v>13</v>
      </c>
      <c r="L130">
        <v>13</v>
      </c>
      <c r="M130">
        <v>1</v>
      </c>
    </row>
    <row r="131" spans="1:13" ht="23.25" x14ac:dyDescent="0.25">
      <c r="A131" s="78">
        <v>149</v>
      </c>
      <c r="B131" s="79" t="s">
        <v>495</v>
      </c>
      <c r="C131" s="79" t="s">
        <v>612</v>
      </c>
      <c r="D131" s="80" t="s">
        <v>184</v>
      </c>
      <c r="E131" s="81">
        <v>3</v>
      </c>
      <c r="F131" s="79" t="s">
        <v>3</v>
      </c>
      <c r="G131" s="82">
        <v>60</v>
      </c>
      <c r="H131" s="83">
        <v>42658</v>
      </c>
      <c r="I131" s="84" t="s">
        <v>466</v>
      </c>
      <c r="J131" s="79">
        <v>4</v>
      </c>
      <c r="K131">
        <v>9</v>
      </c>
      <c r="L131">
        <v>9</v>
      </c>
      <c r="M131">
        <v>1</v>
      </c>
    </row>
    <row r="132" spans="1:13" ht="23.25" x14ac:dyDescent="0.25">
      <c r="A132" s="78">
        <v>150</v>
      </c>
      <c r="B132" s="79" t="s">
        <v>495</v>
      </c>
      <c r="C132" s="79" t="s">
        <v>613</v>
      </c>
      <c r="D132" s="80" t="s">
        <v>345</v>
      </c>
      <c r="E132" s="81">
        <v>3</v>
      </c>
      <c r="F132" s="79" t="s">
        <v>3</v>
      </c>
      <c r="G132" s="82">
        <v>90</v>
      </c>
      <c r="H132" s="83">
        <v>42659</v>
      </c>
      <c r="I132" s="84" t="s">
        <v>178</v>
      </c>
      <c r="J132" s="79">
        <v>1</v>
      </c>
      <c r="K132">
        <v>59</v>
      </c>
      <c r="L132">
        <v>58</v>
      </c>
      <c r="M132">
        <v>2</v>
      </c>
    </row>
    <row r="133" spans="1:13" ht="23.25" x14ac:dyDescent="0.25">
      <c r="A133" s="78">
        <v>151</v>
      </c>
      <c r="B133" s="79" t="s">
        <v>495</v>
      </c>
      <c r="C133" s="79" t="s">
        <v>614</v>
      </c>
      <c r="D133" s="80" t="s">
        <v>12</v>
      </c>
      <c r="E133" s="81">
        <v>2</v>
      </c>
      <c r="F133" s="79" t="s">
        <v>3</v>
      </c>
      <c r="G133" s="82">
        <v>75</v>
      </c>
      <c r="H133" s="83">
        <v>42659</v>
      </c>
      <c r="I133" s="84" t="s">
        <v>178</v>
      </c>
      <c r="J133" s="79">
        <v>1</v>
      </c>
      <c r="K133">
        <v>31</v>
      </c>
      <c r="L133">
        <v>31</v>
      </c>
      <c r="M133">
        <v>1</v>
      </c>
    </row>
    <row r="134" spans="1:13" ht="23.25" x14ac:dyDescent="0.25">
      <c r="A134" s="100">
        <v>152</v>
      </c>
      <c r="B134" s="79" t="s">
        <v>495</v>
      </c>
      <c r="C134" s="79" t="s">
        <v>209</v>
      </c>
      <c r="D134" s="80" t="s">
        <v>210</v>
      </c>
      <c r="E134" s="81">
        <v>3</v>
      </c>
      <c r="F134" s="79" t="s">
        <v>3</v>
      </c>
      <c r="G134" s="82">
        <v>60</v>
      </c>
      <c r="H134" s="83">
        <v>42659</v>
      </c>
      <c r="I134" s="84" t="s">
        <v>178</v>
      </c>
      <c r="J134" s="79">
        <v>1</v>
      </c>
      <c r="K134">
        <v>30</v>
      </c>
      <c r="L134">
        <v>30</v>
      </c>
      <c r="M134">
        <v>1</v>
      </c>
    </row>
    <row r="135" spans="1:13" ht="23.25" x14ac:dyDescent="0.25">
      <c r="A135" s="78">
        <v>153</v>
      </c>
      <c r="B135" s="79" t="s">
        <v>495</v>
      </c>
      <c r="C135" s="79" t="s">
        <v>615</v>
      </c>
      <c r="D135" s="80" t="s">
        <v>75</v>
      </c>
      <c r="E135" s="81">
        <v>2</v>
      </c>
      <c r="F135" s="79" t="s">
        <v>3</v>
      </c>
      <c r="G135" s="82">
        <v>90</v>
      </c>
      <c r="H135" s="83">
        <v>42659</v>
      </c>
      <c r="I135" s="84" t="s">
        <v>178</v>
      </c>
      <c r="J135" s="79">
        <v>1</v>
      </c>
      <c r="K135">
        <v>24</v>
      </c>
      <c r="L135">
        <v>24</v>
      </c>
      <c r="M135">
        <v>1</v>
      </c>
    </row>
    <row r="136" spans="1:13" ht="23.25" x14ac:dyDescent="0.25">
      <c r="A136" s="78">
        <v>154</v>
      </c>
      <c r="B136" s="79" t="s">
        <v>495</v>
      </c>
      <c r="C136" s="79" t="s">
        <v>191</v>
      </c>
      <c r="D136" s="80" t="s">
        <v>192</v>
      </c>
      <c r="E136" s="81">
        <v>3</v>
      </c>
      <c r="F136" s="79" t="s">
        <v>3</v>
      </c>
      <c r="G136" s="82">
        <v>90</v>
      </c>
      <c r="H136" s="83">
        <v>42659</v>
      </c>
      <c r="I136" s="84" t="s">
        <v>178</v>
      </c>
      <c r="J136" s="79">
        <v>1</v>
      </c>
      <c r="K136">
        <v>23</v>
      </c>
      <c r="L136">
        <v>23</v>
      </c>
      <c r="M136">
        <v>1</v>
      </c>
    </row>
    <row r="137" spans="1:13" ht="23.25" x14ac:dyDescent="0.25">
      <c r="A137" s="78">
        <v>155</v>
      </c>
      <c r="B137" s="79" t="s">
        <v>495</v>
      </c>
      <c r="C137" s="79" t="s">
        <v>616</v>
      </c>
      <c r="D137" s="80" t="s">
        <v>617</v>
      </c>
      <c r="E137" s="81">
        <v>2</v>
      </c>
      <c r="F137" s="79" t="s">
        <v>414</v>
      </c>
      <c r="G137" s="82" t="s">
        <v>414</v>
      </c>
      <c r="H137" s="83">
        <v>42659</v>
      </c>
      <c r="I137" s="84" t="s">
        <v>178</v>
      </c>
      <c r="J137" s="79">
        <v>1</v>
      </c>
      <c r="K137">
        <v>14</v>
      </c>
      <c r="L137">
        <v>14</v>
      </c>
      <c r="M137">
        <v>1</v>
      </c>
    </row>
    <row r="138" spans="1:13" ht="23.25" x14ac:dyDescent="0.25">
      <c r="A138" s="78">
        <v>156</v>
      </c>
      <c r="B138" s="79" t="s">
        <v>499</v>
      </c>
      <c r="C138" s="79" t="s">
        <v>385</v>
      </c>
      <c r="D138" s="80" t="s">
        <v>497</v>
      </c>
      <c r="E138" s="81">
        <v>2</v>
      </c>
      <c r="F138" s="79" t="s">
        <v>3</v>
      </c>
      <c r="G138" s="82">
        <v>75</v>
      </c>
      <c r="H138" s="83">
        <v>42659</v>
      </c>
      <c r="I138" s="84" t="s">
        <v>178</v>
      </c>
      <c r="J138" s="79">
        <v>1</v>
      </c>
      <c r="K138">
        <v>12</v>
      </c>
      <c r="L138">
        <v>12</v>
      </c>
      <c r="M138">
        <v>1</v>
      </c>
    </row>
    <row r="139" spans="1:13" ht="23.25" x14ac:dyDescent="0.25">
      <c r="A139" s="100">
        <v>157</v>
      </c>
      <c r="B139" s="79" t="s">
        <v>495</v>
      </c>
      <c r="C139" s="79" t="s">
        <v>296</v>
      </c>
      <c r="D139" s="80" t="s">
        <v>297</v>
      </c>
      <c r="E139" s="81">
        <v>3</v>
      </c>
      <c r="F139" s="79" t="s">
        <v>3</v>
      </c>
      <c r="G139" s="82">
        <v>90</v>
      </c>
      <c r="H139" s="83">
        <v>42659</v>
      </c>
      <c r="I139" s="84" t="s">
        <v>178</v>
      </c>
      <c r="J139" s="79">
        <v>1</v>
      </c>
      <c r="K139">
        <v>11</v>
      </c>
      <c r="L139">
        <v>11</v>
      </c>
      <c r="M139">
        <v>1</v>
      </c>
    </row>
    <row r="140" spans="1:13" ht="23.25" x14ac:dyDescent="0.25">
      <c r="A140" s="78">
        <v>158</v>
      </c>
      <c r="B140" s="79" t="s">
        <v>499</v>
      </c>
      <c r="C140" s="79" t="s">
        <v>216</v>
      </c>
      <c r="D140" s="80" t="s">
        <v>46</v>
      </c>
      <c r="E140" s="81">
        <v>3</v>
      </c>
      <c r="F140" s="79" t="s">
        <v>3</v>
      </c>
      <c r="G140" s="82">
        <v>90</v>
      </c>
      <c r="H140" s="83">
        <v>42659</v>
      </c>
      <c r="I140" s="84" t="s">
        <v>178</v>
      </c>
      <c r="J140" s="79">
        <v>1</v>
      </c>
      <c r="K140">
        <v>10</v>
      </c>
      <c r="L140">
        <v>10</v>
      </c>
      <c r="M140">
        <v>1</v>
      </c>
    </row>
    <row r="141" spans="1:13" ht="23.25" x14ac:dyDescent="0.25">
      <c r="A141" s="78">
        <v>159</v>
      </c>
      <c r="B141" s="79" t="s">
        <v>495</v>
      </c>
      <c r="C141" s="79" t="s">
        <v>618</v>
      </c>
      <c r="D141" s="80" t="s">
        <v>619</v>
      </c>
      <c r="E141" s="81">
        <v>3</v>
      </c>
      <c r="F141" s="79" t="s">
        <v>3</v>
      </c>
      <c r="G141" s="82">
        <v>60</v>
      </c>
      <c r="H141" s="83">
        <v>42659</v>
      </c>
      <c r="I141" s="84" t="s">
        <v>178</v>
      </c>
      <c r="J141" s="79">
        <v>1</v>
      </c>
      <c r="K141">
        <v>8</v>
      </c>
      <c r="L141">
        <v>8</v>
      </c>
      <c r="M141">
        <v>1</v>
      </c>
    </row>
    <row r="142" spans="1:13" ht="23.25" x14ac:dyDescent="0.25">
      <c r="A142" s="78">
        <v>161</v>
      </c>
      <c r="B142" s="79" t="s">
        <v>495</v>
      </c>
      <c r="C142" s="79" t="s">
        <v>174</v>
      </c>
      <c r="D142" s="80" t="s">
        <v>175</v>
      </c>
      <c r="E142" s="81">
        <v>2</v>
      </c>
      <c r="F142" s="79" t="s">
        <v>3</v>
      </c>
      <c r="G142" s="82">
        <v>75</v>
      </c>
      <c r="H142" s="83">
        <v>42659</v>
      </c>
      <c r="I142" s="84" t="s">
        <v>178</v>
      </c>
      <c r="J142" s="79">
        <v>1</v>
      </c>
      <c r="K142">
        <v>7</v>
      </c>
      <c r="L142">
        <v>7</v>
      </c>
      <c r="M142">
        <v>1</v>
      </c>
    </row>
    <row r="143" spans="1:13" ht="23.25" x14ac:dyDescent="0.25">
      <c r="A143" s="78">
        <v>162</v>
      </c>
      <c r="B143" s="79" t="s">
        <v>495</v>
      </c>
      <c r="C143" s="79" t="s">
        <v>41</v>
      </c>
      <c r="D143" s="80" t="s">
        <v>42</v>
      </c>
      <c r="E143" s="81">
        <v>2</v>
      </c>
      <c r="F143" s="79" t="s">
        <v>3</v>
      </c>
      <c r="G143" s="82">
        <v>75</v>
      </c>
      <c r="H143" s="83">
        <v>42659</v>
      </c>
      <c r="I143" s="84" t="s">
        <v>178</v>
      </c>
      <c r="J143" s="79">
        <v>2</v>
      </c>
      <c r="K143">
        <v>47</v>
      </c>
      <c r="L143">
        <v>47</v>
      </c>
      <c r="M143">
        <v>1</v>
      </c>
    </row>
    <row r="144" spans="1:13" ht="23.25" x14ac:dyDescent="0.25">
      <c r="A144" s="100">
        <v>164</v>
      </c>
      <c r="B144" s="79" t="s">
        <v>495</v>
      </c>
      <c r="C144" s="79" t="s">
        <v>486</v>
      </c>
      <c r="D144" s="80" t="s">
        <v>487</v>
      </c>
      <c r="E144" s="81">
        <v>2</v>
      </c>
      <c r="F144" s="79" t="s">
        <v>3</v>
      </c>
      <c r="G144" s="82">
        <v>90</v>
      </c>
      <c r="H144" s="83">
        <v>42659</v>
      </c>
      <c r="I144" s="84" t="s">
        <v>178</v>
      </c>
      <c r="J144" s="79">
        <v>2</v>
      </c>
      <c r="K144">
        <v>24</v>
      </c>
      <c r="L144">
        <v>24</v>
      </c>
      <c r="M144">
        <v>1</v>
      </c>
    </row>
    <row r="145" spans="1:13" ht="23.25" x14ac:dyDescent="0.25">
      <c r="A145" s="78">
        <v>165</v>
      </c>
      <c r="B145" s="79" t="s">
        <v>495</v>
      </c>
      <c r="C145" s="79" t="s">
        <v>162</v>
      </c>
      <c r="D145" s="80" t="s">
        <v>163</v>
      </c>
      <c r="E145" s="81">
        <v>3</v>
      </c>
      <c r="F145" s="79" t="s">
        <v>3</v>
      </c>
      <c r="G145" s="82">
        <v>90</v>
      </c>
      <c r="H145" s="83">
        <v>42659</v>
      </c>
      <c r="I145" s="84" t="s">
        <v>178</v>
      </c>
      <c r="J145" s="79">
        <v>2</v>
      </c>
      <c r="K145">
        <v>20</v>
      </c>
      <c r="L145">
        <v>20</v>
      </c>
      <c r="M145">
        <v>1</v>
      </c>
    </row>
    <row r="146" spans="1:13" ht="23.25" x14ac:dyDescent="0.25">
      <c r="A146" s="78">
        <v>166</v>
      </c>
      <c r="B146" s="79" t="s">
        <v>495</v>
      </c>
      <c r="C146" s="79" t="s">
        <v>620</v>
      </c>
      <c r="D146" s="80" t="s">
        <v>621</v>
      </c>
      <c r="E146" s="81">
        <v>3</v>
      </c>
      <c r="F146" s="79" t="s">
        <v>3</v>
      </c>
      <c r="G146" s="82">
        <v>90</v>
      </c>
      <c r="H146" s="83">
        <v>42659</v>
      </c>
      <c r="I146" s="84" t="s">
        <v>178</v>
      </c>
      <c r="J146" s="79">
        <v>2</v>
      </c>
      <c r="K146">
        <v>19</v>
      </c>
      <c r="L146">
        <v>19</v>
      </c>
      <c r="M146">
        <v>1</v>
      </c>
    </row>
    <row r="147" spans="1:13" ht="23.25" x14ac:dyDescent="0.25">
      <c r="A147" s="78">
        <v>167</v>
      </c>
      <c r="B147" s="79" t="s">
        <v>495</v>
      </c>
      <c r="C147" s="79" t="s">
        <v>622</v>
      </c>
      <c r="D147" s="80" t="s">
        <v>74</v>
      </c>
      <c r="E147" s="81">
        <v>3</v>
      </c>
      <c r="F147" s="79" t="s">
        <v>3</v>
      </c>
      <c r="G147" s="82">
        <v>90</v>
      </c>
      <c r="H147" s="83">
        <v>42659</v>
      </c>
      <c r="I147" s="84" t="s">
        <v>178</v>
      </c>
      <c r="J147" s="79">
        <v>2</v>
      </c>
      <c r="K147">
        <v>15</v>
      </c>
      <c r="L147">
        <v>15</v>
      </c>
      <c r="M147">
        <v>1</v>
      </c>
    </row>
    <row r="148" spans="1:13" ht="23.25" x14ac:dyDescent="0.25">
      <c r="A148" s="78">
        <v>168</v>
      </c>
      <c r="B148" s="79" t="s">
        <v>495</v>
      </c>
      <c r="C148" s="79" t="s">
        <v>623</v>
      </c>
      <c r="D148" s="80" t="s">
        <v>293</v>
      </c>
      <c r="E148" s="81">
        <v>2</v>
      </c>
      <c r="F148" s="79" t="s">
        <v>3</v>
      </c>
      <c r="G148" s="82">
        <v>60</v>
      </c>
      <c r="H148" s="83">
        <v>42659</v>
      </c>
      <c r="I148" s="84" t="s">
        <v>178</v>
      </c>
      <c r="J148" s="79">
        <v>2</v>
      </c>
      <c r="K148">
        <v>11</v>
      </c>
      <c r="L148">
        <v>11</v>
      </c>
      <c r="M148">
        <v>1</v>
      </c>
    </row>
    <row r="149" spans="1:13" ht="23.25" x14ac:dyDescent="0.25">
      <c r="A149" s="100">
        <v>169</v>
      </c>
      <c r="B149" s="79" t="s">
        <v>499</v>
      </c>
      <c r="C149" s="79" t="s">
        <v>624</v>
      </c>
      <c r="D149" s="80" t="s">
        <v>15</v>
      </c>
      <c r="E149" s="81">
        <v>3</v>
      </c>
      <c r="F149" s="79" t="s">
        <v>3</v>
      </c>
      <c r="G149" s="82">
        <v>90</v>
      </c>
      <c r="H149" s="83">
        <v>42659</v>
      </c>
      <c r="I149" s="84" t="s">
        <v>178</v>
      </c>
      <c r="J149" s="79">
        <v>2</v>
      </c>
      <c r="K149">
        <v>10</v>
      </c>
      <c r="L149">
        <v>10</v>
      </c>
      <c r="M149">
        <v>1</v>
      </c>
    </row>
    <row r="150" spans="1:13" ht="23.25" x14ac:dyDescent="0.25">
      <c r="A150" s="78">
        <v>170</v>
      </c>
      <c r="B150" s="79" t="s">
        <v>495</v>
      </c>
      <c r="C150" s="79" t="s">
        <v>625</v>
      </c>
      <c r="D150" s="80" t="s">
        <v>24</v>
      </c>
      <c r="E150" s="81">
        <v>2</v>
      </c>
      <c r="F150" s="79" t="s">
        <v>3</v>
      </c>
      <c r="G150" s="82">
        <v>90</v>
      </c>
      <c r="H150" s="83">
        <v>42659</v>
      </c>
      <c r="I150" s="84" t="s">
        <v>178</v>
      </c>
      <c r="J150" s="79">
        <v>2</v>
      </c>
      <c r="K150">
        <v>9</v>
      </c>
      <c r="L150">
        <v>9</v>
      </c>
      <c r="M150">
        <v>1</v>
      </c>
    </row>
    <row r="151" spans="1:13" ht="23.25" x14ac:dyDescent="0.25">
      <c r="A151" s="78">
        <v>171</v>
      </c>
      <c r="B151" s="79" t="s">
        <v>495</v>
      </c>
      <c r="C151" s="79" t="s">
        <v>14</v>
      </c>
      <c r="D151" s="80" t="s">
        <v>15</v>
      </c>
      <c r="E151" s="81">
        <v>2</v>
      </c>
      <c r="F151" s="79" t="s">
        <v>3</v>
      </c>
      <c r="G151" s="82">
        <v>75</v>
      </c>
      <c r="H151" s="83">
        <v>42659</v>
      </c>
      <c r="I151" s="84" t="s">
        <v>178</v>
      </c>
      <c r="J151" s="79">
        <v>2</v>
      </c>
      <c r="K151">
        <v>9</v>
      </c>
      <c r="L151">
        <v>9</v>
      </c>
      <c r="M151">
        <v>1</v>
      </c>
    </row>
    <row r="152" spans="1:13" ht="23.25" x14ac:dyDescent="0.25">
      <c r="A152" s="78">
        <v>172</v>
      </c>
      <c r="B152" s="79" t="s">
        <v>499</v>
      </c>
      <c r="C152" s="79" t="s">
        <v>166</v>
      </c>
      <c r="D152" s="80" t="s">
        <v>167</v>
      </c>
      <c r="E152" s="81">
        <v>3</v>
      </c>
      <c r="F152" s="79" t="s">
        <v>3</v>
      </c>
      <c r="G152" s="82">
        <v>75</v>
      </c>
      <c r="H152" s="83">
        <v>42659</v>
      </c>
      <c r="I152" s="84" t="s">
        <v>178</v>
      </c>
      <c r="J152" s="79">
        <v>2</v>
      </c>
      <c r="K152">
        <v>9</v>
      </c>
      <c r="L152">
        <v>9</v>
      </c>
      <c r="M152">
        <v>1</v>
      </c>
    </row>
    <row r="153" spans="1:13" ht="23.25" x14ac:dyDescent="0.25">
      <c r="A153" s="78">
        <v>173</v>
      </c>
      <c r="B153" s="79" t="s">
        <v>495</v>
      </c>
      <c r="C153" s="79" t="s">
        <v>626</v>
      </c>
      <c r="D153" s="80" t="s">
        <v>627</v>
      </c>
      <c r="E153" s="81">
        <v>2</v>
      </c>
      <c r="F153" s="79" t="s">
        <v>414</v>
      </c>
      <c r="G153" s="82" t="s">
        <v>414</v>
      </c>
      <c r="H153" s="83">
        <v>42659</v>
      </c>
      <c r="I153" s="84" t="s">
        <v>178</v>
      </c>
      <c r="J153" s="79">
        <v>2</v>
      </c>
      <c r="K153">
        <v>9</v>
      </c>
      <c r="L153">
        <v>9</v>
      </c>
      <c r="M153">
        <v>1</v>
      </c>
    </row>
    <row r="154" spans="1:13" ht="23.25" x14ac:dyDescent="0.25">
      <c r="A154" s="78">
        <v>174</v>
      </c>
      <c r="B154" s="79" t="s">
        <v>495</v>
      </c>
      <c r="C154" s="79" t="s">
        <v>314</v>
      </c>
      <c r="D154" s="80" t="s">
        <v>94</v>
      </c>
      <c r="E154" s="81">
        <v>3</v>
      </c>
      <c r="F154" s="79" t="s">
        <v>3</v>
      </c>
      <c r="G154" s="82">
        <v>90</v>
      </c>
      <c r="H154" s="83">
        <v>42659</v>
      </c>
      <c r="I154" s="84" t="s">
        <v>178</v>
      </c>
      <c r="J154" s="79">
        <v>2</v>
      </c>
      <c r="K154">
        <v>7</v>
      </c>
      <c r="L154">
        <v>7</v>
      </c>
      <c r="M154">
        <v>1</v>
      </c>
    </row>
    <row r="155" spans="1:13" ht="23.25" x14ac:dyDescent="0.25">
      <c r="A155" s="78">
        <v>175</v>
      </c>
      <c r="B155" s="79" t="s">
        <v>495</v>
      </c>
      <c r="C155" s="79" t="s">
        <v>628</v>
      </c>
      <c r="D155" s="80" t="s">
        <v>629</v>
      </c>
      <c r="E155" s="81">
        <v>4</v>
      </c>
      <c r="F155" s="79" t="s">
        <v>3</v>
      </c>
      <c r="G155" s="82">
        <v>90</v>
      </c>
      <c r="H155" s="83">
        <v>42659</v>
      </c>
      <c r="I155" s="84" t="s">
        <v>178</v>
      </c>
      <c r="J155" s="79">
        <v>2</v>
      </c>
      <c r="K155">
        <v>7</v>
      </c>
      <c r="L155">
        <v>7</v>
      </c>
      <c r="M155">
        <v>1</v>
      </c>
    </row>
    <row r="156" spans="1:13" ht="23.25" x14ac:dyDescent="0.25">
      <c r="A156" s="78">
        <v>176</v>
      </c>
      <c r="B156" s="79" t="s">
        <v>495</v>
      </c>
      <c r="C156" s="79" t="s">
        <v>630</v>
      </c>
      <c r="D156" s="80" t="s">
        <v>631</v>
      </c>
      <c r="E156" s="81">
        <v>3</v>
      </c>
      <c r="F156" s="79" t="s">
        <v>3</v>
      </c>
      <c r="G156" s="82">
        <v>75</v>
      </c>
      <c r="H156" s="83">
        <v>42659</v>
      </c>
      <c r="I156" s="84" t="s">
        <v>178</v>
      </c>
      <c r="J156" s="79">
        <v>2</v>
      </c>
      <c r="K156">
        <v>7</v>
      </c>
      <c r="L156">
        <v>7</v>
      </c>
      <c r="M156">
        <v>1</v>
      </c>
    </row>
    <row r="157" spans="1:13" ht="23.25" x14ac:dyDescent="0.25">
      <c r="A157" s="78">
        <v>177</v>
      </c>
      <c r="B157" s="79" t="s">
        <v>495</v>
      </c>
      <c r="C157" s="79" t="s">
        <v>203</v>
      </c>
      <c r="D157" s="80" t="s">
        <v>204</v>
      </c>
      <c r="E157" s="81">
        <v>2</v>
      </c>
      <c r="F157" s="79" t="s">
        <v>3</v>
      </c>
      <c r="G157" s="82">
        <v>75</v>
      </c>
      <c r="H157" s="83">
        <v>42659</v>
      </c>
      <c r="I157" s="84" t="s">
        <v>178</v>
      </c>
      <c r="J157" s="79">
        <v>2</v>
      </c>
      <c r="K157">
        <v>7</v>
      </c>
      <c r="L157">
        <v>7</v>
      </c>
      <c r="M157">
        <v>1</v>
      </c>
    </row>
    <row r="158" spans="1:13" ht="23.25" x14ac:dyDescent="0.25">
      <c r="A158" s="100">
        <v>178</v>
      </c>
      <c r="B158" s="79" t="s">
        <v>495</v>
      </c>
      <c r="C158" s="79" t="s">
        <v>323</v>
      </c>
      <c r="D158" s="80" t="s">
        <v>269</v>
      </c>
      <c r="E158" s="81">
        <v>2</v>
      </c>
      <c r="F158" s="79" t="s">
        <v>3</v>
      </c>
      <c r="G158" s="82">
        <v>60</v>
      </c>
      <c r="H158" s="83">
        <v>42659</v>
      </c>
      <c r="I158" s="84" t="s">
        <v>178</v>
      </c>
      <c r="J158" s="79">
        <v>3</v>
      </c>
      <c r="K158">
        <v>40</v>
      </c>
      <c r="L158">
        <v>40</v>
      </c>
      <c r="M158">
        <v>1</v>
      </c>
    </row>
    <row r="159" spans="1:13" ht="23.25" x14ac:dyDescent="0.25">
      <c r="A159" s="78">
        <v>179</v>
      </c>
      <c r="B159" s="79" t="s">
        <v>495</v>
      </c>
      <c r="C159" s="79" t="s">
        <v>632</v>
      </c>
      <c r="D159" s="80" t="s">
        <v>633</v>
      </c>
      <c r="E159" s="81">
        <v>3</v>
      </c>
      <c r="F159" s="79" t="s">
        <v>3</v>
      </c>
      <c r="G159" s="82">
        <v>90</v>
      </c>
      <c r="H159" s="83">
        <v>42659</v>
      </c>
      <c r="I159" s="84" t="s">
        <v>178</v>
      </c>
      <c r="J159" s="79">
        <v>3</v>
      </c>
      <c r="K159">
        <v>28</v>
      </c>
      <c r="L159">
        <v>28</v>
      </c>
      <c r="M159">
        <v>1</v>
      </c>
    </row>
    <row r="160" spans="1:13" ht="23.25" x14ac:dyDescent="0.25">
      <c r="A160" s="78">
        <v>181</v>
      </c>
      <c r="B160" s="79" t="s">
        <v>495</v>
      </c>
      <c r="C160" s="79" t="s">
        <v>634</v>
      </c>
      <c r="D160" s="80" t="s">
        <v>635</v>
      </c>
      <c r="E160" s="81">
        <v>3</v>
      </c>
      <c r="F160" s="79" t="s">
        <v>3</v>
      </c>
      <c r="G160" s="82">
        <v>75</v>
      </c>
      <c r="H160" s="83">
        <v>42659</v>
      </c>
      <c r="I160" s="84" t="s">
        <v>178</v>
      </c>
      <c r="J160" s="79">
        <v>3</v>
      </c>
      <c r="K160">
        <v>28</v>
      </c>
      <c r="L160">
        <v>28</v>
      </c>
      <c r="M160">
        <v>1</v>
      </c>
    </row>
    <row r="161" spans="1:13" ht="23.25" x14ac:dyDescent="0.25">
      <c r="A161" s="78">
        <v>183</v>
      </c>
      <c r="B161" s="79" t="s">
        <v>495</v>
      </c>
      <c r="C161" s="79" t="s">
        <v>636</v>
      </c>
      <c r="D161" s="80" t="s">
        <v>503</v>
      </c>
      <c r="E161" s="81">
        <v>3</v>
      </c>
      <c r="F161" s="79" t="s">
        <v>3</v>
      </c>
      <c r="G161" s="82">
        <v>90</v>
      </c>
      <c r="H161" s="83">
        <v>42659</v>
      </c>
      <c r="I161" s="84" t="s">
        <v>178</v>
      </c>
      <c r="J161" s="79">
        <v>3</v>
      </c>
      <c r="K161">
        <v>27</v>
      </c>
      <c r="L161">
        <v>27</v>
      </c>
      <c r="M161">
        <v>1</v>
      </c>
    </row>
    <row r="162" spans="1:13" ht="23.25" x14ac:dyDescent="0.25">
      <c r="A162" s="78">
        <v>184</v>
      </c>
      <c r="B162" s="79" t="s">
        <v>495</v>
      </c>
      <c r="C162" s="79" t="s">
        <v>26</v>
      </c>
      <c r="D162" s="80" t="s">
        <v>27</v>
      </c>
      <c r="E162" s="81">
        <v>2</v>
      </c>
      <c r="F162" s="79" t="s">
        <v>3</v>
      </c>
      <c r="G162" s="82">
        <v>90</v>
      </c>
      <c r="H162" s="83">
        <v>42659</v>
      </c>
      <c r="I162" s="84" t="s">
        <v>178</v>
      </c>
      <c r="J162" s="79">
        <v>3</v>
      </c>
      <c r="K162">
        <v>23</v>
      </c>
      <c r="L162">
        <v>23</v>
      </c>
      <c r="M162">
        <v>1</v>
      </c>
    </row>
    <row r="163" spans="1:13" ht="23.25" x14ac:dyDescent="0.25">
      <c r="A163" s="100">
        <v>185</v>
      </c>
      <c r="B163" s="79" t="s">
        <v>495</v>
      </c>
      <c r="C163" s="79" t="s">
        <v>637</v>
      </c>
      <c r="D163" s="80" t="s">
        <v>311</v>
      </c>
      <c r="E163" s="81">
        <v>4</v>
      </c>
      <c r="F163" s="79" t="s">
        <v>3</v>
      </c>
      <c r="G163" s="82">
        <v>90</v>
      </c>
      <c r="H163" s="83">
        <v>42659</v>
      </c>
      <c r="I163" s="84" t="s">
        <v>178</v>
      </c>
      <c r="J163" s="79">
        <v>3</v>
      </c>
      <c r="K163">
        <v>15</v>
      </c>
      <c r="L163">
        <v>15</v>
      </c>
      <c r="M163">
        <v>1</v>
      </c>
    </row>
    <row r="164" spans="1:13" ht="23.25" x14ac:dyDescent="0.25">
      <c r="A164" s="78">
        <v>187</v>
      </c>
      <c r="B164" s="79" t="s">
        <v>495</v>
      </c>
      <c r="C164" s="79" t="s">
        <v>638</v>
      </c>
      <c r="D164" s="80" t="s">
        <v>639</v>
      </c>
      <c r="E164" s="81">
        <v>3</v>
      </c>
      <c r="F164" s="79" t="s">
        <v>414</v>
      </c>
      <c r="G164" s="82" t="s">
        <v>414</v>
      </c>
      <c r="H164" s="83">
        <v>42659</v>
      </c>
      <c r="I164" s="84" t="s">
        <v>178</v>
      </c>
      <c r="J164" s="79">
        <v>3</v>
      </c>
      <c r="K164">
        <v>11</v>
      </c>
      <c r="L164">
        <v>11</v>
      </c>
      <c r="M164">
        <v>1</v>
      </c>
    </row>
    <row r="165" spans="1:13" ht="23.25" x14ac:dyDescent="0.25">
      <c r="A165" s="78">
        <v>189</v>
      </c>
      <c r="B165" s="79" t="s">
        <v>495</v>
      </c>
      <c r="C165" s="79" t="s">
        <v>640</v>
      </c>
      <c r="D165" s="80" t="s">
        <v>641</v>
      </c>
      <c r="E165" s="81">
        <v>3</v>
      </c>
      <c r="F165" s="79" t="s">
        <v>414</v>
      </c>
      <c r="G165" s="82" t="s">
        <v>414</v>
      </c>
      <c r="H165" s="83">
        <v>42659</v>
      </c>
      <c r="I165" s="84" t="s">
        <v>178</v>
      </c>
      <c r="J165" s="79">
        <v>3</v>
      </c>
      <c r="K165">
        <v>11</v>
      </c>
      <c r="L165">
        <v>11</v>
      </c>
      <c r="M165">
        <v>1</v>
      </c>
    </row>
    <row r="166" spans="1:13" ht="23.25" x14ac:dyDescent="0.25">
      <c r="A166" s="78">
        <v>190</v>
      </c>
      <c r="B166" s="79" t="s">
        <v>495</v>
      </c>
      <c r="C166" s="79" t="s">
        <v>642</v>
      </c>
      <c r="D166" s="80" t="s">
        <v>553</v>
      </c>
      <c r="E166" s="81">
        <v>2</v>
      </c>
      <c r="F166" s="79" t="s">
        <v>3</v>
      </c>
      <c r="G166" s="82" t="s">
        <v>414</v>
      </c>
      <c r="H166" s="83">
        <v>42659</v>
      </c>
      <c r="I166" s="84" t="s">
        <v>178</v>
      </c>
      <c r="J166" s="79">
        <v>3</v>
      </c>
      <c r="K166">
        <v>11</v>
      </c>
      <c r="L166">
        <v>11</v>
      </c>
      <c r="M166">
        <v>1</v>
      </c>
    </row>
    <row r="167" spans="1:13" ht="23.25" x14ac:dyDescent="0.25">
      <c r="A167" s="78">
        <v>191</v>
      </c>
      <c r="B167" s="79" t="s">
        <v>495</v>
      </c>
      <c r="C167" s="79" t="s">
        <v>449</v>
      </c>
      <c r="D167" s="80" t="s">
        <v>208</v>
      </c>
      <c r="E167" s="81">
        <v>3</v>
      </c>
      <c r="F167" s="79" t="s">
        <v>3</v>
      </c>
      <c r="G167" s="82">
        <v>90</v>
      </c>
      <c r="H167" s="83">
        <v>42659</v>
      </c>
      <c r="I167" s="84" t="s">
        <v>178</v>
      </c>
      <c r="J167" s="79">
        <v>3</v>
      </c>
      <c r="K167">
        <v>11</v>
      </c>
      <c r="L167">
        <v>11</v>
      </c>
      <c r="M167">
        <v>1</v>
      </c>
    </row>
    <row r="168" spans="1:13" ht="23.25" x14ac:dyDescent="0.25">
      <c r="A168" s="100">
        <v>192</v>
      </c>
      <c r="B168" s="79" t="s">
        <v>495</v>
      </c>
      <c r="C168" s="79">
        <v>42659</v>
      </c>
      <c r="D168" s="80" t="s">
        <v>66</v>
      </c>
      <c r="E168" s="81">
        <v>2</v>
      </c>
      <c r="F168" s="79" t="s">
        <v>3</v>
      </c>
      <c r="G168" s="82">
        <v>60</v>
      </c>
      <c r="H168" s="83">
        <v>42659</v>
      </c>
      <c r="I168" s="84" t="s">
        <v>178</v>
      </c>
      <c r="J168" s="79">
        <v>3</v>
      </c>
      <c r="K168">
        <v>11</v>
      </c>
      <c r="L168">
        <v>11</v>
      </c>
      <c r="M168">
        <v>1</v>
      </c>
    </row>
    <row r="169" spans="1:13" ht="23.25" x14ac:dyDescent="0.25">
      <c r="A169" s="78">
        <v>193</v>
      </c>
      <c r="B169" s="79" t="s">
        <v>495</v>
      </c>
      <c r="C169" s="79" t="s">
        <v>32</v>
      </c>
      <c r="D169" s="80" t="s">
        <v>33</v>
      </c>
      <c r="E169" s="81">
        <v>3</v>
      </c>
      <c r="F169" s="79" t="s">
        <v>3</v>
      </c>
      <c r="G169" s="82">
        <v>90</v>
      </c>
      <c r="H169" s="83">
        <v>42659</v>
      </c>
      <c r="I169" s="84" t="s">
        <v>178</v>
      </c>
      <c r="J169" s="79">
        <v>3</v>
      </c>
      <c r="K169">
        <v>10</v>
      </c>
      <c r="L169">
        <v>10</v>
      </c>
      <c r="M169">
        <v>1</v>
      </c>
    </row>
    <row r="170" spans="1:13" ht="23.25" x14ac:dyDescent="0.25">
      <c r="A170" s="78">
        <v>194</v>
      </c>
      <c r="B170" s="79" t="s">
        <v>495</v>
      </c>
      <c r="C170" s="79" t="s">
        <v>643</v>
      </c>
      <c r="D170" s="80" t="s">
        <v>644</v>
      </c>
      <c r="E170" s="81">
        <v>3</v>
      </c>
      <c r="F170" s="79" t="s">
        <v>3</v>
      </c>
      <c r="G170" s="82">
        <v>60</v>
      </c>
      <c r="H170" s="83">
        <v>42659</v>
      </c>
      <c r="I170" s="84" t="s">
        <v>178</v>
      </c>
      <c r="J170" s="79">
        <v>3</v>
      </c>
      <c r="K170">
        <v>8</v>
      </c>
      <c r="L170">
        <v>8</v>
      </c>
      <c r="M170">
        <v>1</v>
      </c>
    </row>
    <row r="171" spans="1:13" ht="23.25" x14ac:dyDescent="0.25">
      <c r="A171" s="78">
        <v>195</v>
      </c>
      <c r="B171" s="79" t="s">
        <v>495</v>
      </c>
      <c r="C171" s="79" t="s">
        <v>645</v>
      </c>
      <c r="D171" s="80" t="s">
        <v>646</v>
      </c>
      <c r="E171" s="81">
        <v>3</v>
      </c>
      <c r="F171" s="79" t="s">
        <v>414</v>
      </c>
      <c r="G171" s="82" t="s">
        <v>414</v>
      </c>
      <c r="H171" s="83">
        <v>42659</v>
      </c>
      <c r="I171" s="84" t="s">
        <v>178</v>
      </c>
      <c r="J171" s="79">
        <v>3</v>
      </c>
      <c r="K171">
        <v>8</v>
      </c>
      <c r="L171">
        <v>8</v>
      </c>
      <c r="M171">
        <v>1</v>
      </c>
    </row>
    <row r="172" spans="1:13" ht="23.25" x14ac:dyDescent="0.25">
      <c r="A172" s="78">
        <v>196</v>
      </c>
      <c r="B172" s="79" t="s">
        <v>495</v>
      </c>
      <c r="C172" s="79" t="s">
        <v>67</v>
      </c>
      <c r="D172" s="80" t="s">
        <v>68</v>
      </c>
      <c r="E172" s="81">
        <v>3</v>
      </c>
      <c r="F172" s="79" t="s">
        <v>3</v>
      </c>
      <c r="G172" s="82">
        <v>90</v>
      </c>
      <c r="H172" s="83">
        <v>42659</v>
      </c>
      <c r="I172" s="84" t="s">
        <v>178</v>
      </c>
      <c r="J172" s="79">
        <v>3</v>
      </c>
      <c r="K172">
        <v>8</v>
      </c>
      <c r="L172">
        <v>8</v>
      </c>
      <c r="M172">
        <v>1</v>
      </c>
    </row>
    <row r="173" spans="1:13" ht="23.25" x14ac:dyDescent="0.25">
      <c r="A173" s="100">
        <v>197</v>
      </c>
      <c r="B173" s="79" t="s">
        <v>495</v>
      </c>
      <c r="C173" s="79" t="s">
        <v>647</v>
      </c>
      <c r="D173" s="80" t="s">
        <v>12</v>
      </c>
      <c r="E173" s="81">
        <v>2</v>
      </c>
      <c r="F173" s="79" t="s">
        <v>3</v>
      </c>
      <c r="G173" s="82">
        <v>75</v>
      </c>
      <c r="H173" s="83">
        <v>42659</v>
      </c>
      <c r="I173" s="84" t="s">
        <v>178</v>
      </c>
      <c r="J173" s="79">
        <v>3</v>
      </c>
      <c r="K173">
        <v>7</v>
      </c>
      <c r="L173">
        <v>7</v>
      </c>
      <c r="M173">
        <v>1</v>
      </c>
    </row>
    <row r="174" spans="1:13" ht="23.25" x14ac:dyDescent="0.25">
      <c r="A174" s="78">
        <v>198</v>
      </c>
      <c r="B174" s="79" t="s">
        <v>495</v>
      </c>
      <c r="C174" s="79" t="s">
        <v>70</v>
      </c>
      <c r="D174" s="80" t="s">
        <v>71</v>
      </c>
      <c r="E174" s="81">
        <v>4</v>
      </c>
      <c r="F174" s="79" t="s">
        <v>3</v>
      </c>
      <c r="G174" s="82">
        <v>60</v>
      </c>
      <c r="H174" s="83">
        <v>42659</v>
      </c>
      <c r="I174" s="84" t="s">
        <v>178</v>
      </c>
      <c r="J174" s="79">
        <v>3</v>
      </c>
      <c r="K174">
        <v>7</v>
      </c>
      <c r="L174">
        <v>7</v>
      </c>
      <c r="M174">
        <v>1</v>
      </c>
    </row>
    <row r="175" spans="1:13" ht="23.25" x14ac:dyDescent="0.25">
      <c r="A175" s="78">
        <v>199</v>
      </c>
      <c r="B175" s="79" t="s">
        <v>495</v>
      </c>
      <c r="C175" s="79" t="s">
        <v>140</v>
      </c>
      <c r="D175" s="80" t="s">
        <v>141</v>
      </c>
      <c r="E175" s="81">
        <v>2</v>
      </c>
      <c r="F175" s="79" t="s">
        <v>3</v>
      </c>
      <c r="G175" s="82">
        <v>75</v>
      </c>
      <c r="H175" s="83">
        <v>42659</v>
      </c>
      <c r="I175" s="84" t="s">
        <v>178</v>
      </c>
      <c r="J175" s="79">
        <v>3</v>
      </c>
      <c r="K175">
        <v>7</v>
      </c>
      <c r="L175">
        <v>7</v>
      </c>
      <c r="M175">
        <v>1</v>
      </c>
    </row>
    <row r="176" spans="1:13" ht="23.25" x14ac:dyDescent="0.25">
      <c r="A176" s="78">
        <v>200</v>
      </c>
      <c r="B176" s="79" t="s">
        <v>495</v>
      </c>
      <c r="C176" s="79" t="s">
        <v>648</v>
      </c>
      <c r="D176" s="80" t="s">
        <v>649</v>
      </c>
      <c r="E176" s="81">
        <v>2</v>
      </c>
      <c r="F176" s="79" t="s">
        <v>414</v>
      </c>
      <c r="G176" s="82" t="s">
        <v>414</v>
      </c>
      <c r="H176" s="83">
        <v>42659</v>
      </c>
      <c r="I176" s="84" t="s">
        <v>178</v>
      </c>
      <c r="J176" s="79">
        <v>3</v>
      </c>
      <c r="K176">
        <v>7</v>
      </c>
      <c r="L176">
        <v>7</v>
      </c>
      <c r="M176">
        <v>1</v>
      </c>
    </row>
    <row r="177" spans="1:13" ht="23.25" x14ac:dyDescent="0.25">
      <c r="A177" s="78">
        <v>201</v>
      </c>
      <c r="B177" s="79" t="s">
        <v>495</v>
      </c>
      <c r="C177" s="79" t="s">
        <v>650</v>
      </c>
      <c r="D177" s="80" t="s">
        <v>137</v>
      </c>
      <c r="E177" s="81">
        <v>3</v>
      </c>
      <c r="F177" s="79" t="s">
        <v>3</v>
      </c>
      <c r="G177" s="82">
        <v>60</v>
      </c>
      <c r="H177" s="83">
        <v>42659</v>
      </c>
      <c r="I177" s="84" t="s">
        <v>178</v>
      </c>
      <c r="J177" s="79">
        <v>3</v>
      </c>
      <c r="K177">
        <v>7</v>
      </c>
      <c r="L177">
        <v>7</v>
      </c>
      <c r="M177">
        <v>1</v>
      </c>
    </row>
    <row r="178" spans="1:13" ht="23.25" x14ac:dyDescent="0.25">
      <c r="A178" s="78">
        <v>202</v>
      </c>
      <c r="B178" s="79" t="s">
        <v>499</v>
      </c>
      <c r="C178" s="79" t="s">
        <v>651</v>
      </c>
      <c r="D178" s="80" t="s">
        <v>652</v>
      </c>
      <c r="E178" s="81">
        <v>2</v>
      </c>
      <c r="F178" s="79" t="s">
        <v>3</v>
      </c>
      <c r="G178" s="82">
        <v>90</v>
      </c>
      <c r="H178" s="83">
        <v>42659</v>
      </c>
      <c r="I178" s="84" t="s">
        <v>178</v>
      </c>
      <c r="J178" s="79">
        <v>3</v>
      </c>
      <c r="K178">
        <v>7</v>
      </c>
      <c r="L178">
        <v>7</v>
      </c>
      <c r="M178">
        <v>1</v>
      </c>
    </row>
    <row r="179" spans="1:13" ht="23.25" x14ac:dyDescent="0.25">
      <c r="A179" s="78">
        <v>203</v>
      </c>
      <c r="B179" s="79" t="s">
        <v>499</v>
      </c>
      <c r="C179" s="79" t="s">
        <v>653</v>
      </c>
      <c r="D179" s="80" t="s">
        <v>184</v>
      </c>
      <c r="E179" s="81">
        <v>3</v>
      </c>
      <c r="F179" s="79" t="s">
        <v>3</v>
      </c>
      <c r="G179" s="82">
        <v>60</v>
      </c>
      <c r="H179" s="83">
        <v>42659</v>
      </c>
      <c r="I179" s="84" t="s">
        <v>178</v>
      </c>
      <c r="J179" s="79">
        <v>3</v>
      </c>
      <c r="K179">
        <v>6</v>
      </c>
      <c r="L179">
        <v>6</v>
      </c>
      <c r="M179">
        <v>1</v>
      </c>
    </row>
    <row r="180" spans="1:13" ht="23.25" x14ac:dyDescent="0.25">
      <c r="A180" s="78">
        <v>204</v>
      </c>
      <c r="B180" s="79" t="s">
        <v>495</v>
      </c>
      <c r="C180" s="79" t="s">
        <v>654</v>
      </c>
      <c r="D180" s="80" t="s">
        <v>655</v>
      </c>
      <c r="E180" s="81">
        <v>2</v>
      </c>
      <c r="F180" s="79" t="s">
        <v>3</v>
      </c>
      <c r="G180" s="82">
        <v>60</v>
      </c>
      <c r="H180" s="83">
        <v>42659</v>
      </c>
      <c r="I180" s="84" t="s">
        <v>178</v>
      </c>
      <c r="J180" s="79">
        <v>3</v>
      </c>
      <c r="K180">
        <v>5</v>
      </c>
      <c r="L180">
        <v>5</v>
      </c>
      <c r="M180">
        <v>1</v>
      </c>
    </row>
    <row r="181" spans="1:13" ht="23.25" x14ac:dyDescent="0.25">
      <c r="A181" s="78">
        <v>205</v>
      </c>
      <c r="B181" s="79" t="s">
        <v>499</v>
      </c>
      <c r="C181" s="79" t="s">
        <v>334</v>
      </c>
      <c r="D181" s="80" t="s">
        <v>38</v>
      </c>
      <c r="E181" s="81">
        <v>3</v>
      </c>
      <c r="F181" s="79" t="s">
        <v>3</v>
      </c>
      <c r="G181" s="82">
        <v>90</v>
      </c>
      <c r="H181" s="83">
        <v>42659</v>
      </c>
      <c r="I181" s="84" t="s">
        <v>178</v>
      </c>
      <c r="J181" s="79">
        <v>3</v>
      </c>
      <c r="K181">
        <v>5</v>
      </c>
      <c r="L181">
        <v>5</v>
      </c>
      <c r="M181">
        <v>1</v>
      </c>
    </row>
    <row r="182" spans="1:13" ht="23.25" x14ac:dyDescent="0.25">
      <c r="A182" s="100">
        <v>206</v>
      </c>
      <c r="B182" s="79" t="s">
        <v>495</v>
      </c>
      <c r="C182" s="79" t="s">
        <v>656</v>
      </c>
      <c r="D182" s="80" t="s">
        <v>126</v>
      </c>
      <c r="E182" s="81">
        <v>3</v>
      </c>
      <c r="F182" s="79" t="s">
        <v>3</v>
      </c>
      <c r="G182" s="82">
        <v>90</v>
      </c>
      <c r="H182" s="83">
        <v>42659</v>
      </c>
      <c r="I182" s="84" t="s">
        <v>178</v>
      </c>
      <c r="J182" s="79">
        <v>3</v>
      </c>
      <c r="K182">
        <v>5</v>
      </c>
      <c r="L182">
        <v>5</v>
      </c>
      <c r="M182">
        <v>1</v>
      </c>
    </row>
    <row r="183" spans="1:13" ht="23.25" x14ac:dyDescent="0.25">
      <c r="A183" s="78">
        <v>207</v>
      </c>
      <c r="B183" s="79" t="s">
        <v>495</v>
      </c>
      <c r="C183" s="79" t="s">
        <v>657</v>
      </c>
      <c r="D183" s="80" t="s">
        <v>96</v>
      </c>
      <c r="E183" s="81">
        <v>2</v>
      </c>
      <c r="F183" s="79" t="s">
        <v>3</v>
      </c>
      <c r="G183" s="82">
        <v>90</v>
      </c>
      <c r="H183" s="83">
        <v>42659</v>
      </c>
      <c r="I183" s="84" t="s">
        <v>178</v>
      </c>
      <c r="J183" s="79">
        <v>4</v>
      </c>
      <c r="K183">
        <v>15</v>
      </c>
      <c r="L183">
        <v>15</v>
      </c>
      <c r="M183">
        <v>1</v>
      </c>
    </row>
    <row r="184" spans="1:13" ht="23.25" x14ac:dyDescent="0.25">
      <c r="A184" s="78">
        <v>208</v>
      </c>
      <c r="B184" s="79" t="s">
        <v>495</v>
      </c>
      <c r="C184" s="79" t="s">
        <v>658</v>
      </c>
      <c r="D184" s="80" t="s">
        <v>659</v>
      </c>
      <c r="E184" s="81">
        <v>4</v>
      </c>
      <c r="F184" s="79" t="s">
        <v>414</v>
      </c>
      <c r="G184" s="82" t="s">
        <v>414</v>
      </c>
      <c r="H184" s="83">
        <v>42659</v>
      </c>
      <c r="I184" s="84" t="s">
        <v>178</v>
      </c>
      <c r="J184" s="79">
        <v>4</v>
      </c>
      <c r="K184">
        <v>12</v>
      </c>
      <c r="L184">
        <v>12</v>
      </c>
      <c r="M184">
        <v>1</v>
      </c>
    </row>
    <row r="185" spans="1:13" ht="23.25" x14ac:dyDescent="0.25">
      <c r="A185" s="78">
        <v>210</v>
      </c>
      <c r="B185" s="79" t="s">
        <v>495</v>
      </c>
      <c r="C185" s="79" t="s">
        <v>660</v>
      </c>
      <c r="D185" s="80" t="s">
        <v>143</v>
      </c>
      <c r="E185" s="81">
        <v>2</v>
      </c>
      <c r="F185" s="79" t="s">
        <v>3</v>
      </c>
      <c r="G185" s="82">
        <v>75</v>
      </c>
      <c r="H185" s="83">
        <v>42659</v>
      </c>
      <c r="I185" s="84" t="s">
        <v>178</v>
      </c>
      <c r="J185" s="79">
        <v>4</v>
      </c>
      <c r="K185">
        <v>12</v>
      </c>
      <c r="L185">
        <v>12</v>
      </c>
      <c r="M185">
        <v>1</v>
      </c>
    </row>
    <row r="186" spans="1:13" ht="23.25" x14ac:dyDescent="0.25">
      <c r="A186" s="78">
        <v>211</v>
      </c>
      <c r="B186" s="79" t="s">
        <v>495</v>
      </c>
      <c r="C186" s="79" t="s">
        <v>158</v>
      </c>
      <c r="D186" s="80" t="s">
        <v>159</v>
      </c>
      <c r="E186" s="81">
        <v>2</v>
      </c>
      <c r="F186" s="79" t="s">
        <v>3</v>
      </c>
      <c r="G186" s="82">
        <v>90</v>
      </c>
      <c r="H186" s="83">
        <v>42659</v>
      </c>
      <c r="I186" s="84" t="s">
        <v>178</v>
      </c>
      <c r="J186" s="79">
        <v>4</v>
      </c>
      <c r="K186">
        <v>11</v>
      </c>
      <c r="L186">
        <v>11</v>
      </c>
      <c r="M186">
        <v>1</v>
      </c>
    </row>
    <row r="187" spans="1:13" ht="23.25" x14ac:dyDescent="0.25">
      <c r="A187" s="100">
        <v>212</v>
      </c>
      <c r="B187" s="79" t="s">
        <v>495</v>
      </c>
      <c r="C187" s="79" t="s">
        <v>661</v>
      </c>
      <c r="D187" s="80" t="s">
        <v>184</v>
      </c>
      <c r="E187" s="81">
        <v>3</v>
      </c>
      <c r="F187" s="79" t="s">
        <v>3</v>
      </c>
      <c r="G187" s="82">
        <v>60</v>
      </c>
      <c r="H187" s="83">
        <v>42659</v>
      </c>
      <c r="I187" s="84" t="s">
        <v>178</v>
      </c>
      <c r="J187" s="79">
        <v>4</v>
      </c>
      <c r="K187">
        <v>11</v>
      </c>
      <c r="L187">
        <v>11</v>
      </c>
      <c r="M187">
        <v>1</v>
      </c>
    </row>
    <row r="188" spans="1:13" ht="23.25" x14ac:dyDescent="0.25">
      <c r="A188" s="78">
        <v>213</v>
      </c>
      <c r="B188" s="79" t="s">
        <v>495</v>
      </c>
      <c r="C188" s="79" t="s">
        <v>662</v>
      </c>
      <c r="D188" s="80" t="s">
        <v>663</v>
      </c>
      <c r="E188" s="81">
        <v>3</v>
      </c>
      <c r="F188" s="79" t="s">
        <v>3</v>
      </c>
      <c r="G188" s="82">
        <v>60</v>
      </c>
      <c r="H188" s="83">
        <v>42659</v>
      </c>
      <c r="I188" s="84" t="s">
        <v>178</v>
      </c>
      <c r="J188" s="79">
        <v>4</v>
      </c>
      <c r="K188">
        <v>10</v>
      </c>
      <c r="L188">
        <v>10</v>
      </c>
      <c r="M188">
        <v>1</v>
      </c>
    </row>
    <row r="189" spans="1:13" ht="23.25" x14ac:dyDescent="0.25">
      <c r="A189" s="78">
        <v>214</v>
      </c>
      <c r="B189" s="79" t="s">
        <v>499</v>
      </c>
      <c r="C189" s="79" t="s">
        <v>23</v>
      </c>
      <c r="D189" s="80" t="s">
        <v>24</v>
      </c>
      <c r="E189" s="81">
        <v>2</v>
      </c>
      <c r="F189" s="79" t="s">
        <v>3</v>
      </c>
      <c r="G189" s="82">
        <v>90</v>
      </c>
      <c r="H189" s="83">
        <v>42659</v>
      </c>
      <c r="I189" s="84" t="s">
        <v>178</v>
      </c>
      <c r="J189" s="79">
        <v>4</v>
      </c>
      <c r="K189">
        <v>7</v>
      </c>
      <c r="L189">
        <v>7</v>
      </c>
      <c r="M189">
        <v>1</v>
      </c>
    </row>
    <row r="190" spans="1:13" ht="23.25" x14ac:dyDescent="0.25">
      <c r="A190" s="78">
        <v>215</v>
      </c>
      <c r="B190" s="79" t="s">
        <v>495</v>
      </c>
      <c r="C190" s="79" t="s">
        <v>664</v>
      </c>
      <c r="D190" s="80" t="s">
        <v>485</v>
      </c>
      <c r="E190" s="81">
        <v>2</v>
      </c>
      <c r="F190" s="79" t="s">
        <v>3</v>
      </c>
      <c r="G190" s="82">
        <v>60</v>
      </c>
      <c r="H190" s="83">
        <v>42659</v>
      </c>
      <c r="I190" s="84" t="s">
        <v>178</v>
      </c>
      <c r="J190" s="79">
        <v>4</v>
      </c>
      <c r="K190">
        <v>7</v>
      </c>
      <c r="L190">
        <v>7</v>
      </c>
      <c r="M190">
        <v>1</v>
      </c>
    </row>
    <row r="191" spans="1:13" ht="23.25" x14ac:dyDescent="0.25">
      <c r="A191" s="78">
        <v>216</v>
      </c>
      <c r="B191" s="79" t="s">
        <v>495</v>
      </c>
      <c r="C191" s="79" t="s">
        <v>665</v>
      </c>
      <c r="D191" s="80" t="s">
        <v>485</v>
      </c>
      <c r="E191" s="81">
        <v>3</v>
      </c>
      <c r="F191" s="79" t="s">
        <v>3</v>
      </c>
      <c r="G191" s="82">
        <v>60</v>
      </c>
      <c r="H191" s="83">
        <v>42659</v>
      </c>
      <c r="I191" s="84" t="s">
        <v>178</v>
      </c>
      <c r="J191" s="79">
        <v>4</v>
      </c>
      <c r="K191">
        <v>7</v>
      </c>
      <c r="L191">
        <v>7</v>
      </c>
      <c r="M191">
        <v>1</v>
      </c>
    </row>
    <row r="192" spans="1:13" ht="23.25" x14ac:dyDescent="0.25">
      <c r="A192" s="100">
        <v>217</v>
      </c>
      <c r="B192" s="79" t="s">
        <v>495</v>
      </c>
      <c r="C192" s="79" t="s">
        <v>666</v>
      </c>
      <c r="D192" s="80" t="s">
        <v>482</v>
      </c>
      <c r="E192" s="81">
        <v>4</v>
      </c>
      <c r="F192" s="79" t="s">
        <v>3</v>
      </c>
      <c r="G192" s="82">
        <v>90</v>
      </c>
      <c r="H192" s="83">
        <v>42659</v>
      </c>
      <c r="I192" s="84" t="s">
        <v>178</v>
      </c>
      <c r="J192" s="79">
        <v>4</v>
      </c>
      <c r="K192">
        <v>6</v>
      </c>
      <c r="L192">
        <v>6</v>
      </c>
      <c r="M192">
        <v>1</v>
      </c>
    </row>
    <row r="193" spans="1:13" ht="23.25" x14ac:dyDescent="0.25">
      <c r="A193" s="78">
        <v>218</v>
      </c>
      <c r="B193" s="79" t="s">
        <v>495</v>
      </c>
      <c r="C193" s="79" t="s">
        <v>217</v>
      </c>
      <c r="D193" s="80" t="s">
        <v>218</v>
      </c>
      <c r="E193" s="81">
        <v>2</v>
      </c>
      <c r="F193" s="79" t="s">
        <v>3</v>
      </c>
      <c r="G193" s="82">
        <v>75</v>
      </c>
      <c r="H193" s="83">
        <v>42659</v>
      </c>
      <c r="I193" s="84" t="s">
        <v>178</v>
      </c>
      <c r="J193" s="79">
        <v>4</v>
      </c>
      <c r="K193">
        <v>6</v>
      </c>
      <c r="L193">
        <v>6</v>
      </c>
      <c r="M193">
        <v>1</v>
      </c>
    </row>
    <row r="194" spans="1:13" ht="23.25" x14ac:dyDescent="0.25">
      <c r="A194" s="78">
        <v>219</v>
      </c>
      <c r="B194" s="79" t="s">
        <v>495</v>
      </c>
      <c r="C194" s="79" t="s">
        <v>667</v>
      </c>
      <c r="D194" s="80" t="s">
        <v>605</v>
      </c>
      <c r="E194" s="81">
        <v>2</v>
      </c>
      <c r="F194" s="79" t="s">
        <v>3</v>
      </c>
      <c r="G194" s="82">
        <v>60</v>
      </c>
      <c r="H194" s="83">
        <v>42659</v>
      </c>
      <c r="I194" s="84" t="s">
        <v>178</v>
      </c>
      <c r="J194" s="79">
        <v>4</v>
      </c>
      <c r="K194">
        <v>6</v>
      </c>
      <c r="L194">
        <v>6</v>
      </c>
      <c r="M194">
        <v>1</v>
      </c>
    </row>
    <row r="195" spans="1:13" ht="23.25" x14ac:dyDescent="0.25">
      <c r="A195" s="78">
        <v>220</v>
      </c>
      <c r="B195" s="79" t="s">
        <v>495</v>
      </c>
      <c r="C195" s="79" t="s">
        <v>108</v>
      </c>
      <c r="D195" s="80" t="s">
        <v>96</v>
      </c>
      <c r="E195" s="81">
        <v>3</v>
      </c>
      <c r="F195" s="79" t="s">
        <v>3</v>
      </c>
      <c r="G195" s="82">
        <v>90</v>
      </c>
      <c r="H195" s="83">
        <v>42659</v>
      </c>
      <c r="I195" s="84" t="s">
        <v>178</v>
      </c>
      <c r="J195" s="79">
        <v>4</v>
      </c>
      <c r="K195">
        <v>5</v>
      </c>
      <c r="L195">
        <v>5</v>
      </c>
      <c r="M195">
        <v>1</v>
      </c>
    </row>
    <row r="196" spans="1:13" ht="23.25" x14ac:dyDescent="0.25">
      <c r="A196" s="78">
        <v>221</v>
      </c>
      <c r="B196" s="79" t="s">
        <v>495</v>
      </c>
      <c r="C196" s="79" t="s">
        <v>668</v>
      </c>
      <c r="D196" s="80" t="s">
        <v>669</v>
      </c>
      <c r="E196" s="81">
        <v>4</v>
      </c>
      <c r="F196" s="79" t="s">
        <v>177</v>
      </c>
      <c r="G196" s="82" t="s">
        <v>414</v>
      </c>
      <c r="H196" s="83">
        <v>42660</v>
      </c>
      <c r="I196" s="84" t="s">
        <v>80</v>
      </c>
      <c r="J196" s="79">
        <v>5</v>
      </c>
      <c r="K196">
        <v>37</v>
      </c>
      <c r="L196">
        <v>0</v>
      </c>
      <c r="M196">
        <v>0</v>
      </c>
    </row>
    <row r="197" spans="1:13" ht="23.25" x14ac:dyDescent="0.25">
      <c r="A197" s="100">
        <v>222</v>
      </c>
      <c r="B197" s="79" t="s">
        <v>495</v>
      </c>
      <c r="C197" s="79" t="s">
        <v>50</v>
      </c>
      <c r="D197" s="80" t="s">
        <v>51</v>
      </c>
      <c r="E197" s="81">
        <v>2</v>
      </c>
      <c r="F197" s="79" t="s">
        <v>177</v>
      </c>
      <c r="G197" s="82" t="s">
        <v>414</v>
      </c>
      <c r="H197" s="83">
        <v>42660</v>
      </c>
      <c r="I197" s="84" t="s">
        <v>80</v>
      </c>
      <c r="J197" s="79">
        <v>5</v>
      </c>
      <c r="K197">
        <v>12</v>
      </c>
      <c r="L197">
        <v>0</v>
      </c>
      <c r="M197">
        <v>0</v>
      </c>
    </row>
    <row r="198" spans="1:13" ht="23.25" x14ac:dyDescent="0.25">
      <c r="A198" s="78">
        <v>223</v>
      </c>
      <c r="B198" s="79" t="s">
        <v>495</v>
      </c>
      <c r="C198" s="79" t="s">
        <v>670</v>
      </c>
      <c r="D198" s="80" t="s">
        <v>103</v>
      </c>
      <c r="E198" s="81">
        <v>3</v>
      </c>
      <c r="F198" s="79" t="s">
        <v>177</v>
      </c>
      <c r="G198" s="82" t="s">
        <v>414</v>
      </c>
      <c r="H198" s="83">
        <v>42660</v>
      </c>
      <c r="I198" s="84" t="s">
        <v>80</v>
      </c>
      <c r="J198" s="79">
        <v>5</v>
      </c>
      <c r="K198">
        <v>12</v>
      </c>
      <c r="L198">
        <v>0</v>
      </c>
      <c r="M198">
        <v>0</v>
      </c>
    </row>
    <row r="199" spans="1:13" ht="23.25" x14ac:dyDescent="0.25">
      <c r="A199" s="78">
        <v>225</v>
      </c>
      <c r="B199" s="79" t="s">
        <v>495</v>
      </c>
      <c r="C199" s="79" t="s">
        <v>142</v>
      </c>
      <c r="D199" s="80" t="s">
        <v>143</v>
      </c>
      <c r="E199" s="81">
        <v>3</v>
      </c>
      <c r="F199" s="79" t="s">
        <v>3</v>
      </c>
      <c r="G199" s="82">
        <v>90</v>
      </c>
      <c r="H199" s="83">
        <v>42660</v>
      </c>
      <c r="I199" s="84" t="s">
        <v>80</v>
      </c>
      <c r="J199" s="79">
        <v>5</v>
      </c>
      <c r="K199">
        <v>10</v>
      </c>
      <c r="L199">
        <v>10</v>
      </c>
      <c r="M199">
        <v>1</v>
      </c>
    </row>
    <row r="200" spans="1:13" ht="23.25" x14ac:dyDescent="0.25">
      <c r="A200" s="78">
        <v>226</v>
      </c>
      <c r="B200" s="79" t="s">
        <v>495</v>
      </c>
      <c r="C200" s="79" t="s">
        <v>320</v>
      </c>
      <c r="D200" s="80" t="s">
        <v>321</v>
      </c>
      <c r="E200" s="81">
        <v>2</v>
      </c>
      <c r="F200" s="79" t="s">
        <v>133</v>
      </c>
      <c r="G200" s="82" t="s">
        <v>414</v>
      </c>
      <c r="H200" s="83">
        <v>42660</v>
      </c>
      <c r="I200" s="84" t="s">
        <v>80</v>
      </c>
      <c r="J200" s="79">
        <v>5</v>
      </c>
      <c r="K200">
        <v>10</v>
      </c>
      <c r="L200">
        <v>0</v>
      </c>
      <c r="M200">
        <v>0</v>
      </c>
    </row>
    <row r="201" spans="1:13" ht="23.25" x14ac:dyDescent="0.25">
      <c r="A201" s="78">
        <v>227</v>
      </c>
      <c r="B201" s="79" t="s">
        <v>495</v>
      </c>
      <c r="C201" s="79" t="s">
        <v>492</v>
      </c>
      <c r="D201" s="80" t="s">
        <v>112</v>
      </c>
      <c r="E201" s="81">
        <v>2</v>
      </c>
      <c r="F201" s="79" t="s">
        <v>3</v>
      </c>
      <c r="G201" s="82">
        <v>60</v>
      </c>
      <c r="H201" s="83">
        <v>42660</v>
      </c>
      <c r="I201" s="84" t="s">
        <v>80</v>
      </c>
      <c r="J201" s="79">
        <v>5</v>
      </c>
      <c r="K201">
        <v>8</v>
      </c>
      <c r="L201">
        <v>8</v>
      </c>
      <c r="M201">
        <v>1</v>
      </c>
    </row>
    <row r="202" spans="1:13" ht="23.25" x14ac:dyDescent="0.25">
      <c r="A202" s="78">
        <v>228</v>
      </c>
      <c r="B202" s="79" t="s">
        <v>495</v>
      </c>
      <c r="C202" s="79" t="s">
        <v>69</v>
      </c>
      <c r="D202" s="80" t="s">
        <v>57</v>
      </c>
      <c r="E202" s="81">
        <v>3</v>
      </c>
      <c r="F202" s="79" t="s">
        <v>3</v>
      </c>
      <c r="G202" s="82">
        <v>90</v>
      </c>
      <c r="H202" s="83">
        <v>42660</v>
      </c>
      <c r="I202" s="84" t="s">
        <v>80</v>
      </c>
      <c r="J202" s="79">
        <v>5</v>
      </c>
      <c r="K202">
        <v>7</v>
      </c>
      <c r="L202">
        <v>7</v>
      </c>
      <c r="M202">
        <v>1</v>
      </c>
    </row>
    <row r="203" spans="1:13" ht="23.25" x14ac:dyDescent="0.25">
      <c r="A203" s="78">
        <v>229</v>
      </c>
      <c r="B203" s="79" t="s">
        <v>495</v>
      </c>
      <c r="C203" s="79" t="s">
        <v>671</v>
      </c>
      <c r="D203" s="80" t="s">
        <v>672</v>
      </c>
      <c r="E203" s="81">
        <v>3</v>
      </c>
      <c r="F203" s="79" t="s">
        <v>3</v>
      </c>
      <c r="G203" s="82">
        <v>75</v>
      </c>
      <c r="H203" s="83">
        <v>42660</v>
      </c>
      <c r="I203" s="84" t="s">
        <v>80</v>
      </c>
      <c r="J203" s="79">
        <v>5</v>
      </c>
      <c r="K203">
        <v>6</v>
      </c>
      <c r="L203">
        <v>6</v>
      </c>
      <c r="M203">
        <v>1</v>
      </c>
    </row>
    <row r="204" spans="1:13" ht="23.25" x14ac:dyDescent="0.25">
      <c r="A204" s="78">
        <v>230</v>
      </c>
      <c r="B204" s="79" t="s">
        <v>495</v>
      </c>
      <c r="C204" s="79" t="s">
        <v>673</v>
      </c>
      <c r="D204" s="80" t="s">
        <v>674</v>
      </c>
      <c r="E204" s="81">
        <v>3</v>
      </c>
      <c r="F204" s="79" t="s">
        <v>177</v>
      </c>
      <c r="G204" s="82" t="s">
        <v>414</v>
      </c>
      <c r="H204" s="83">
        <v>42660</v>
      </c>
      <c r="I204" s="84" t="s">
        <v>80</v>
      </c>
      <c r="J204" s="79">
        <v>5</v>
      </c>
      <c r="K204">
        <v>5</v>
      </c>
      <c r="L204">
        <v>0</v>
      </c>
      <c r="M204">
        <v>0</v>
      </c>
    </row>
    <row r="205" spans="1:13" ht="23.25" x14ac:dyDescent="0.25">
      <c r="A205" s="78">
        <v>231</v>
      </c>
      <c r="B205" s="79" t="s">
        <v>495</v>
      </c>
      <c r="C205" s="79" t="s">
        <v>300</v>
      </c>
      <c r="D205" s="80" t="s">
        <v>285</v>
      </c>
      <c r="E205" s="81">
        <v>4</v>
      </c>
      <c r="F205" s="79" t="s">
        <v>177</v>
      </c>
      <c r="G205" s="82" t="s">
        <v>414</v>
      </c>
      <c r="H205" s="83">
        <v>42660</v>
      </c>
      <c r="I205" s="84" t="s">
        <v>80</v>
      </c>
      <c r="J205" s="79">
        <v>5</v>
      </c>
      <c r="K205">
        <v>5</v>
      </c>
      <c r="L205">
        <v>0</v>
      </c>
      <c r="M205">
        <v>0</v>
      </c>
    </row>
    <row r="206" spans="1:13" ht="23.25" x14ac:dyDescent="0.25">
      <c r="A206" s="100">
        <v>233</v>
      </c>
      <c r="B206" s="79" t="s">
        <v>495</v>
      </c>
      <c r="C206" s="79" t="s">
        <v>675</v>
      </c>
      <c r="D206" s="80" t="s">
        <v>676</v>
      </c>
      <c r="E206" s="81">
        <v>3</v>
      </c>
      <c r="F206" s="79" t="s">
        <v>414</v>
      </c>
      <c r="G206" s="82" t="s">
        <v>414</v>
      </c>
      <c r="H206" s="83">
        <v>42660</v>
      </c>
      <c r="I206" s="84" t="s">
        <v>80</v>
      </c>
      <c r="J206" s="79">
        <v>5</v>
      </c>
      <c r="K206">
        <v>5</v>
      </c>
      <c r="L206">
        <v>5</v>
      </c>
      <c r="M206">
        <v>1</v>
      </c>
    </row>
    <row r="207" spans="1:13" ht="23.25" x14ac:dyDescent="0.25">
      <c r="A207" s="78">
        <v>234</v>
      </c>
      <c r="B207" s="79" t="s">
        <v>495</v>
      </c>
      <c r="C207" s="79" t="s">
        <v>677</v>
      </c>
      <c r="D207" s="80" t="s">
        <v>678</v>
      </c>
      <c r="E207" s="81">
        <v>3</v>
      </c>
      <c r="F207" s="79" t="s">
        <v>3</v>
      </c>
      <c r="G207" s="82">
        <v>90</v>
      </c>
      <c r="H207" s="83">
        <v>42660</v>
      </c>
      <c r="I207" s="84" t="s">
        <v>80</v>
      </c>
      <c r="J207" s="79">
        <v>5</v>
      </c>
      <c r="K207">
        <v>5</v>
      </c>
      <c r="L207">
        <v>5</v>
      </c>
      <c r="M207">
        <v>1</v>
      </c>
    </row>
    <row r="208" spans="1:13" ht="23.25" x14ac:dyDescent="0.25">
      <c r="A208" s="78">
        <v>235</v>
      </c>
      <c r="B208" s="79" t="s">
        <v>495</v>
      </c>
      <c r="C208" s="79" t="s">
        <v>679</v>
      </c>
      <c r="D208" s="80" t="s">
        <v>303</v>
      </c>
      <c r="E208" s="81">
        <v>3</v>
      </c>
      <c r="F208" s="79" t="s">
        <v>133</v>
      </c>
      <c r="G208" s="82" t="s">
        <v>414</v>
      </c>
      <c r="H208" s="83">
        <v>42661</v>
      </c>
      <c r="I208" s="84" t="s">
        <v>4</v>
      </c>
      <c r="J208" s="79">
        <v>5</v>
      </c>
      <c r="K208">
        <v>36</v>
      </c>
      <c r="L208">
        <v>0</v>
      </c>
      <c r="M208">
        <v>0</v>
      </c>
    </row>
    <row r="209" spans="1:13" ht="23.25" x14ac:dyDescent="0.25">
      <c r="A209" s="78">
        <v>236</v>
      </c>
      <c r="B209" s="79" t="s">
        <v>495</v>
      </c>
      <c r="C209" s="79" t="s">
        <v>430</v>
      </c>
      <c r="D209" s="80" t="s">
        <v>680</v>
      </c>
      <c r="E209" s="81">
        <v>2</v>
      </c>
      <c r="F209" s="79" t="s">
        <v>177</v>
      </c>
      <c r="G209" s="82" t="s">
        <v>414</v>
      </c>
      <c r="H209" s="83">
        <v>42661</v>
      </c>
      <c r="I209" s="84" t="s">
        <v>4</v>
      </c>
      <c r="J209" s="79">
        <v>5</v>
      </c>
      <c r="K209">
        <v>12</v>
      </c>
      <c r="L209">
        <v>0</v>
      </c>
      <c r="M209">
        <v>0</v>
      </c>
    </row>
    <row r="210" spans="1:13" ht="23.25" x14ac:dyDescent="0.25">
      <c r="A210" s="78">
        <v>238</v>
      </c>
      <c r="B210" s="79" t="s">
        <v>495</v>
      </c>
      <c r="C210" s="79" t="s">
        <v>219</v>
      </c>
      <c r="D210" s="80" t="s">
        <v>220</v>
      </c>
      <c r="E210" s="81">
        <v>3</v>
      </c>
      <c r="F210" s="79" t="s">
        <v>177</v>
      </c>
      <c r="G210" s="82" t="s">
        <v>414</v>
      </c>
      <c r="H210" s="83">
        <v>42661</v>
      </c>
      <c r="I210" s="84" t="s">
        <v>4</v>
      </c>
      <c r="J210" s="79"/>
      <c r="K210">
        <v>9</v>
      </c>
      <c r="L210">
        <v>0</v>
      </c>
      <c r="M210">
        <v>0</v>
      </c>
    </row>
    <row r="211" spans="1:13" ht="23.25" x14ac:dyDescent="0.25">
      <c r="A211" s="100">
        <v>239</v>
      </c>
      <c r="B211" s="79" t="s">
        <v>495</v>
      </c>
      <c r="C211" s="79" t="s">
        <v>681</v>
      </c>
      <c r="D211" s="80" t="s">
        <v>682</v>
      </c>
      <c r="E211" s="81">
        <v>4</v>
      </c>
      <c r="F211" s="79" t="s">
        <v>177</v>
      </c>
      <c r="G211" s="82" t="s">
        <v>414</v>
      </c>
      <c r="H211" s="83">
        <v>42662</v>
      </c>
      <c r="I211" s="84" t="s">
        <v>22</v>
      </c>
      <c r="J211" s="79">
        <v>5</v>
      </c>
      <c r="K211">
        <v>34</v>
      </c>
      <c r="L211">
        <v>0</v>
      </c>
      <c r="M211">
        <v>0</v>
      </c>
    </row>
    <row r="212" spans="1:13" ht="23.25" x14ac:dyDescent="0.25">
      <c r="A212" s="78">
        <v>240</v>
      </c>
      <c r="B212" s="79" t="s">
        <v>495</v>
      </c>
      <c r="C212" s="79" t="s">
        <v>683</v>
      </c>
      <c r="D212" s="80" t="s">
        <v>684</v>
      </c>
      <c r="E212" s="81">
        <v>3</v>
      </c>
      <c r="F212" s="79" t="s">
        <v>133</v>
      </c>
      <c r="G212" s="82" t="s">
        <v>414</v>
      </c>
      <c r="H212" s="83">
        <v>42662</v>
      </c>
      <c r="I212" s="84" t="s">
        <v>22</v>
      </c>
      <c r="J212" s="79">
        <v>5</v>
      </c>
      <c r="K212">
        <v>13</v>
      </c>
      <c r="L212">
        <v>0</v>
      </c>
      <c r="M212">
        <v>0</v>
      </c>
    </row>
    <row r="213" spans="1:13" ht="23.25" x14ac:dyDescent="0.25">
      <c r="A213" s="78">
        <v>241</v>
      </c>
      <c r="B213" s="79" t="s">
        <v>495</v>
      </c>
      <c r="C213" s="79" t="s">
        <v>256</v>
      </c>
      <c r="D213" s="80" t="s">
        <v>257</v>
      </c>
      <c r="E213" s="81">
        <v>3</v>
      </c>
      <c r="F213" s="79" t="s">
        <v>133</v>
      </c>
      <c r="G213" s="82" t="s">
        <v>414</v>
      </c>
      <c r="H213" s="83">
        <v>42662</v>
      </c>
      <c r="I213" s="84" t="s">
        <v>22</v>
      </c>
      <c r="J213" s="79">
        <v>5</v>
      </c>
      <c r="K213">
        <v>12</v>
      </c>
      <c r="L213">
        <v>0</v>
      </c>
      <c r="M213">
        <v>0</v>
      </c>
    </row>
    <row r="214" spans="1:13" ht="23.25" x14ac:dyDescent="0.25">
      <c r="A214" s="78">
        <v>242</v>
      </c>
      <c r="B214" s="79" t="s">
        <v>495</v>
      </c>
      <c r="C214" s="79" t="s">
        <v>685</v>
      </c>
      <c r="D214" s="80" t="s">
        <v>686</v>
      </c>
      <c r="E214" s="81">
        <v>2</v>
      </c>
      <c r="F214" s="79" t="s">
        <v>133</v>
      </c>
      <c r="G214" s="82" t="s">
        <v>414</v>
      </c>
      <c r="H214" s="83">
        <v>42663</v>
      </c>
      <c r="I214" s="84" t="s">
        <v>49</v>
      </c>
      <c r="J214" s="79">
        <v>5</v>
      </c>
      <c r="K214">
        <v>17</v>
      </c>
      <c r="L214">
        <v>0</v>
      </c>
      <c r="M214">
        <v>0</v>
      </c>
    </row>
    <row r="215" spans="1:13" ht="23.25" x14ac:dyDescent="0.25">
      <c r="A215" s="78">
        <v>243</v>
      </c>
      <c r="B215" s="79" t="s">
        <v>495</v>
      </c>
      <c r="C215" s="79" t="s">
        <v>284</v>
      </c>
      <c r="D215" s="80" t="s">
        <v>285</v>
      </c>
      <c r="E215" s="81">
        <v>4</v>
      </c>
      <c r="F215" s="79" t="s">
        <v>177</v>
      </c>
      <c r="G215" s="82" t="s">
        <v>414</v>
      </c>
      <c r="H215" s="83">
        <v>42663</v>
      </c>
      <c r="I215" s="84" t="s">
        <v>49</v>
      </c>
      <c r="J215" s="79">
        <v>5</v>
      </c>
      <c r="K215">
        <v>17</v>
      </c>
      <c r="L215">
        <v>0</v>
      </c>
      <c r="M215">
        <v>0</v>
      </c>
    </row>
    <row r="216" spans="1:13" ht="23.25" x14ac:dyDescent="0.25">
      <c r="A216" s="100">
        <v>244</v>
      </c>
      <c r="B216" s="79" t="s">
        <v>495</v>
      </c>
      <c r="C216" s="79" t="s">
        <v>412</v>
      </c>
      <c r="D216" s="80" t="s">
        <v>303</v>
      </c>
      <c r="E216" s="81">
        <v>3</v>
      </c>
      <c r="F216" s="79" t="s">
        <v>133</v>
      </c>
      <c r="G216" s="82" t="s">
        <v>414</v>
      </c>
      <c r="H216" s="83">
        <v>42663</v>
      </c>
      <c r="I216" s="84" t="s">
        <v>49</v>
      </c>
      <c r="J216" s="79">
        <v>5</v>
      </c>
      <c r="K216">
        <v>15</v>
      </c>
      <c r="L216">
        <v>0</v>
      </c>
      <c r="M216">
        <v>0</v>
      </c>
    </row>
    <row r="217" spans="1:13" ht="23.25" x14ac:dyDescent="0.25">
      <c r="A217" s="78">
        <v>245</v>
      </c>
      <c r="B217" s="79" t="s">
        <v>495</v>
      </c>
      <c r="C217" s="79" t="s">
        <v>43</v>
      </c>
      <c r="D217" s="80" t="s">
        <v>44</v>
      </c>
      <c r="E217" s="81">
        <v>2</v>
      </c>
      <c r="F217" s="79" t="s">
        <v>177</v>
      </c>
      <c r="G217" s="82" t="s">
        <v>414</v>
      </c>
      <c r="H217" s="83">
        <v>42664</v>
      </c>
      <c r="I217" s="84" t="s">
        <v>55</v>
      </c>
      <c r="J217" s="79">
        <v>5</v>
      </c>
      <c r="K217">
        <v>28</v>
      </c>
      <c r="L217">
        <v>0</v>
      </c>
      <c r="M217">
        <v>0</v>
      </c>
    </row>
    <row r="218" spans="1:13" ht="23.25" x14ac:dyDescent="0.25">
      <c r="A218" s="78">
        <v>246</v>
      </c>
      <c r="B218" s="79" t="s">
        <v>495</v>
      </c>
      <c r="C218" s="79" t="s">
        <v>248</v>
      </c>
      <c r="D218" s="80" t="s">
        <v>249</v>
      </c>
      <c r="E218" s="81">
        <v>3</v>
      </c>
      <c r="F218" s="79" t="s">
        <v>177</v>
      </c>
      <c r="G218" s="82" t="s">
        <v>414</v>
      </c>
      <c r="H218" s="83">
        <v>42665</v>
      </c>
      <c r="I218" s="84" t="s">
        <v>466</v>
      </c>
      <c r="J218" s="79">
        <v>2</v>
      </c>
      <c r="K218">
        <v>58</v>
      </c>
      <c r="L218">
        <v>0</v>
      </c>
      <c r="M218">
        <v>0</v>
      </c>
    </row>
    <row r="219" spans="1:13" ht="23.25" x14ac:dyDescent="0.25">
      <c r="A219" s="78">
        <v>247</v>
      </c>
      <c r="B219" s="79" t="s">
        <v>499</v>
      </c>
      <c r="C219" s="79" t="s">
        <v>302</v>
      </c>
      <c r="D219" s="80" t="s">
        <v>303</v>
      </c>
      <c r="E219" s="81">
        <v>3</v>
      </c>
      <c r="F219" s="79" t="s">
        <v>133</v>
      </c>
      <c r="G219" s="82" t="s">
        <v>414</v>
      </c>
      <c r="H219" s="83">
        <v>42666</v>
      </c>
      <c r="I219" s="84" t="s">
        <v>178</v>
      </c>
      <c r="J219" s="79">
        <v>1</v>
      </c>
      <c r="K219">
        <v>7</v>
      </c>
      <c r="L219">
        <v>0</v>
      </c>
      <c r="M219">
        <v>0</v>
      </c>
    </row>
    <row r="220" spans="1:13" ht="23.25" x14ac:dyDescent="0.25">
      <c r="A220" s="78">
        <v>248</v>
      </c>
      <c r="B220" s="79" t="s">
        <v>495</v>
      </c>
      <c r="C220" s="79" t="s">
        <v>687</v>
      </c>
      <c r="D220" s="80" t="s">
        <v>247</v>
      </c>
      <c r="E220" s="81">
        <v>2</v>
      </c>
      <c r="F220" s="79" t="s">
        <v>133</v>
      </c>
      <c r="G220" s="82" t="s">
        <v>414</v>
      </c>
      <c r="H220" s="83">
        <v>42666</v>
      </c>
      <c r="I220" s="84" t="s">
        <v>178</v>
      </c>
      <c r="J220" s="79">
        <v>1</v>
      </c>
      <c r="K220">
        <v>6</v>
      </c>
      <c r="L220">
        <v>0</v>
      </c>
      <c r="M220">
        <v>0</v>
      </c>
    </row>
    <row r="221" spans="1:13" ht="23.25" x14ac:dyDescent="0.25">
      <c r="A221" s="100">
        <v>250</v>
      </c>
      <c r="B221" s="79" t="s">
        <v>495</v>
      </c>
      <c r="C221" s="79" t="s">
        <v>432</v>
      </c>
      <c r="D221" s="80" t="s">
        <v>303</v>
      </c>
      <c r="E221" s="81">
        <v>3</v>
      </c>
      <c r="F221" s="79" t="s">
        <v>133</v>
      </c>
      <c r="G221" s="82" t="s">
        <v>414</v>
      </c>
      <c r="H221" s="83">
        <v>42666</v>
      </c>
      <c r="I221" s="84" t="s">
        <v>178</v>
      </c>
      <c r="J221" s="79" t="s">
        <v>354</v>
      </c>
      <c r="K221">
        <v>212</v>
      </c>
      <c r="L221">
        <v>0</v>
      </c>
      <c r="M221">
        <v>0</v>
      </c>
    </row>
    <row r="222" spans="1:13" ht="23.25" x14ac:dyDescent="0.25">
      <c r="A222" s="78">
        <v>251</v>
      </c>
      <c r="B222" s="79" t="s">
        <v>495</v>
      </c>
      <c r="C222" s="79" t="s">
        <v>688</v>
      </c>
      <c r="D222" s="80" t="s">
        <v>490</v>
      </c>
      <c r="E222" s="81">
        <v>4</v>
      </c>
      <c r="F222" s="79" t="s">
        <v>177</v>
      </c>
      <c r="G222" s="82" t="s">
        <v>414</v>
      </c>
      <c r="H222" s="83">
        <v>42666</v>
      </c>
      <c r="I222" s="84" t="s">
        <v>178</v>
      </c>
      <c r="J222" s="79" t="s">
        <v>354</v>
      </c>
      <c r="K222">
        <v>69</v>
      </c>
      <c r="L222">
        <v>0</v>
      </c>
      <c r="M222">
        <v>0</v>
      </c>
    </row>
    <row r="223" spans="1:13" ht="23.25" x14ac:dyDescent="0.25">
      <c r="A223" s="78">
        <v>252</v>
      </c>
      <c r="B223" s="79" t="s">
        <v>495</v>
      </c>
      <c r="C223" s="79" t="s">
        <v>308</v>
      </c>
      <c r="D223" s="80" t="s">
        <v>247</v>
      </c>
      <c r="E223" s="81">
        <v>2</v>
      </c>
      <c r="F223" s="79" t="s">
        <v>177</v>
      </c>
      <c r="G223" s="82" t="s">
        <v>414</v>
      </c>
      <c r="H223" s="83">
        <v>42667</v>
      </c>
      <c r="I223" s="84" t="s">
        <v>80</v>
      </c>
      <c r="J223" s="79">
        <v>5</v>
      </c>
      <c r="K223">
        <v>11</v>
      </c>
      <c r="L223">
        <v>0</v>
      </c>
      <c r="M223">
        <v>0</v>
      </c>
    </row>
    <row r="224" spans="1:13" ht="23.25" x14ac:dyDescent="0.25">
      <c r="A224" s="78">
        <v>253</v>
      </c>
      <c r="B224" s="79" t="s">
        <v>495</v>
      </c>
      <c r="C224" s="79" t="s">
        <v>254</v>
      </c>
      <c r="D224" s="80" t="s">
        <v>255</v>
      </c>
      <c r="E224" s="81">
        <v>2</v>
      </c>
      <c r="F224" s="79" t="s">
        <v>177</v>
      </c>
      <c r="G224" s="82" t="s">
        <v>414</v>
      </c>
      <c r="H224" s="83">
        <v>42667</v>
      </c>
      <c r="I224" s="84" t="s">
        <v>80</v>
      </c>
      <c r="J224" s="79">
        <v>5</v>
      </c>
      <c r="K224">
        <v>11</v>
      </c>
      <c r="L224">
        <v>0</v>
      </c>
      <c r="M224">
        <v>0</v>
      </c>
    </row>
    <row r="225" spans="1:13" ht="23.25" x14ac:dyDescent="0.25">
      <c r="A225" s="78">
        <v>255</v>
      </c>
      <c r="B225" s="79" t="s">
        <v>495</v>
      </c>
      <c r="C225" s="79" t="s">
        <v>689</v>
      </c>
      <c r="D225" s="80" t="s">
        <v>690</v>
      </c>
      <c r="E225" s="81">
        <v>2</v>
      </c>
      <c r="F225" s="79" t="s">
        <v>177</v>
      </c>
      <c r="G225" s="82" t="s">
        <v>414</v>
      </c>
      <c r="H225" s="83">
        <v>42667</v>
      </c>
      <c r="I225" s="84" t="s">
        <v>80</v>
      </c>
      <c r="J225" s="79">
        <v>5</v>
      </c>
      <c r="K225">
        <v>9</v>
      </c>
      <c r="L225">
        <v>0</v>
      </c>
      <c r="M225">
        <v>0</v>
      </c>
    </row>
    <row r="226" spans="1:13" ht="23.25" x14ac:dyDescent="0.25">
      <c r="A226" s="78">
        <v>256</v>
      </c>
      <c r="B226" s="79" t="s">
        <v>495</v>
      </c>
      <c r="C226" s="79" t="s">
        <v>47</v>
      </c>
      <c r="D226" s="80" t="s">
        <v>48</v>
      </c>
      <c r="E226" s="81">
        <v>4</v>
      </c>
      <c r="F226" s="79" t="s">
        <v>177</v>
      </c>
      <c r="G226" s="82" t="s">
        <v>414</v>
      </c>
      <c r="H226" s="83">
        <v>42667</v>
      </c>
      <c r="I226" s="84" t="s">
        <v>80</v>
      </c>
      <c r="J226" s="79">
        <v>5</v>
      </c>
      <c r="K226">
        <v>8</v>
      </c>
      <c r="L226">
        <v>0</v>
      </c>
      <c r="M226">
        <v>0</v>
      </c>
    </row>
    <row r="227" spans="1:13" ht="23.25" x14ac:dyDescent="0.25">
      <c r="A227" s="78" t="s">
        <v>414</v>
      </c>
      <c r="B227" s="79" t="s">
        <v>414</v>
      </c>
      <c r="C227" s="79" t="s">
        <v>414</v>
      </c>
      <c r="D227" s="80" t="s">
        <v>414</v>
      </c>
      <c r="E227" s="81" t="s">
        <v>414</v>
      </c>
      <c r="F227" s="79" t="s">
        <v>414</v>
      </c>
      <c r="G227" s="82" t="s">
        <v>414</v>
      </c>
      <c r="H227" s="83"/>
      <c r="I227" s="84"/>
      <c r="J227" s="79"/>
      <c r="K227">
        <v>0</v>
      </c>
      <c r="L227">
        <v>0</v>
      </c>
      <c r="M227">
        <v>0</v>
      </c>
    </row>
    <row r="228" spans="1:13" ht="23.25" x14ac:dyDescent="0.25">
      <c r="A228" s="78"/>
      <c r="B228" s="79"/>
      <c r="C228" s="79"/>
      <c r="D228" s="80"/>
      <c r="E228" s="81"/>
      <c r="F228" s="79"/>
      <c r="G228" s="82"/>
      <c r="H228" s="83"/>
      <c r="I228" s="84"/>
      <c r="J228" s="79"/>
      <c r="K228">
        <v>0</v>
      </c>
      <c r="L228">
        <v>0</v>
      </c>
      <c r="M228">
        <v>0</v>
      </c>
    </row>
    <row r="229" spans="1:13" ht="23.25" x14ac:dyDescent="0.25">
      <c r="A229" s="78"/>
      <c r="B229" s="79"/>
      <c r="C229" s="79"/>
      <c r="D229" s="80"/>
      <c r="E229" s="81"/>
      <c r="F229" s="79"/>
      <c r="G229" s="82"/>
      <c r="H229" s="83"/>
      <c r="I229" s="84"/>
      <c r="J229" s="79"/>
      <c r="K229">
        <v>8</v>
      </c>
      <c r="L229">
        <v>0</v>
      </c>
      <c r="M229">
        <v>0</v>
      </c>
    </row>
    <row r="230" spans="1:13" x14ac:dyDescent="0.25">
      <c r="K230">
        <v>0</v>
      </c>
      <c r="L230">
        <v>0</v>
      </c>
      <c r="M230">
        <v>0</v>
      </c>
    </row>
    <row r="231" spans="1:13" x14ac:dyDescent="0.25">
      <c r="A231" t="s">
        <v>414</v>
      </c>
      <c r="B231" t="s">
        <v>414</v>
      </c>
      <c r="C231" s="10" t="s">
        <v>414</v>
      </c>
      <c r="D231" t="s">
        <v>414</v>
      </c>
      <c r="E231" t="s">
        <v>414</v>
      </c>
      <c r="F231" t="s">
        <v>414</v>
      </c>
      <c r="G231" t="s">
        <v>414</v>
      </c>
      <c r="K231">
        <v>0</v>
      </c>
      <c r="L231">
        <v>0</v>
      </c>
      <c r="M231">
        <v>0</v>
      </c>
    </row>
  </sheetData>
  <autoFilter ref="A9:X86">
    <filterColumn colId="7" showButton="0"/>
  </autoFilter>
  <sortState ref="A178:AI191">
    <sortCondition ref="J178:J191"/>
  </sortState>
  <mergeCells count="20">
    <mergeCell ref="Z15:AI20"/>
    <mergeCell ref="Z10:AI14"/>
    <mergeCell ref="F7:F9"/>
    <mergeCell ref="G7:G9"/>
    <mergeCell ref="H7:M7"/>
    <mergeCell ref="N7:W7"/>
    <mergeCell ref="X7:X8"/>
    <mergeCell ref="H8:I9"/>
    <mergeCell ref="J8:J9"/>
    <mergeCell ref="K8:K9"/>
    <mergeCell ref="L8:L9"/>
    <mergeCell ref="M8:M9"/>
    <mergeCell ref="N8:U8"/>
    <mergeCell ref="V8:W8"/>
    <mergeCell ref="B7:B9"/>
    <mergeCell ref="C7:C9"/>
    <mergeCell ref="D7:D9"/>
    <mergeCell ref="E7:E9"/>
    <mergeCell ref="A5:J5"/>
    <mergeCell ref="A7:A9"/>
  </mergeCells>
  <conditionalFormatting sqref="A10:A14 A55:A63 A16:A53 A65:A229">
    <cfRule type="cellIs" dxfId="85" priority="669" operator="equal">
      <formula>0</formula>
    </cfRule>
  </conditionalFormatting>
  <conditionalFormatting sqref="L13:L21 L45 L23:L41 L47:L86 L43">
    <cfRule type="cellIs" dxfId="84" priority="666" operator="greaterThan">
      <formula>$O$8</formula>
    </cfRule>
  </conditionalFormatting>
  <conditionalFormatting sqref="A15">
    <cfRule type="cellIs" dxfId="83" priority="654" operator="equal">
      <formula>0</formula>
    </cfRule>
  </conditionalFormatting>
  <conditionalFormatting sqref="A54">
    <cfRule type="cellIs" dxfId="82" priority="639" operator="equal">
      <formula>0</formula>
    </cfRule>
  </conditionalFormatting>
  <conditionalFormatting sqref="A64">
    <cfRule type="cellIs" dxfId="81" priority="619" operator="equal">
      <formula>0</formula>
    </cfRule>
  </conditionalFormatting>
  <conditionalFormatting sqref="K7:X7 M9:X9 M8:W8 K8:K9 A7:I9">
    <cfRule type="cellIs" dxfId="80" priority="332" operator="equal">
      <formula>0</formula>
    </cfRule>
  </conditionalFormatting>
  <conditionalFormatting sqref="F7:F9">
    <cfRule type="cellIs" dxfId="79" priority="330" operator="equal">
      <formula>"TH"</formula>
    </cfRule>
    <cfRule type="cellIs" dxfId="78" priority="331" operator="equal">
      <formula>"vđ"</formula>
    </cfRule>
  </conditionalFormatting>
  <conditionalFormatting sqref="L8:L9">
    <cfRule type="cellIs" dxfId="77" priority="329" operator="equal">
      <formula>0</formula>
    </cfRule>
  </conditionalFormatting>
  <conditionalFormatting sqref="L8:L9">
    <cfRule type="cellIs" dxfId="76" priority="328" operator="equal">
      <formula>0</formula>
    </cfRule>
  </conditionalFormatting>
  <conditionalFormatting sqref="K10:K11 K13:K21 M13:X20 K45 M45:X45 M10:X11 M21:W21 D12 B13:I21 B10:I11 K23:K41 M23:X41 B23:I41 B45:H45 I45:I46 K47:K86 M47:X55 M60:X61 M59:R59 T59:X59 M57:X58 M56:S56 U56:X56 M62:P62 R62:X62 M63:X86 B43:I44 M43:X43 K43 F42 B47:I229">
    <cfRule type="cellIs" dxfId="75" priority="327" operator="equal">
      <formula>0</formula>
    </cfRule>
  </conditionalFormatting>
  <conditionalFormatting sqref="F13:F21 F45 F10:F11 F23:F43 F47:F229">
    <cfRule type="cellIs" dxfId="74" priority="325" operator="equal">
      <formula>"TH"</formula>
    </cfRule>
    <cfRule type="cellIs" dxfId="73" priority="326" operator="equal">
      <formula>"vđ"</formula>
    </cfRule>
  </conditionalFormatting>
  <conditionalFormatting sqref="L10:L11">
    <cfRule type="cellIs" dxfId="72" priority="324" operator="greaterThan">
      <formula>$O$8</formula>
    </cfRule>
  </conditionalFormatting>
  <conditionalFormatting sqref="L10:L11 L13:L21 L45 L23:L41 L47:L86 L43">
    <cfRule type="cellIs" dxfId="71" priority="323" operator="equal">
      <formula>0</formula>
    </cfRule>
  </conditionalFormatting>
  <conditionalFormatting sqref="J10:J11 J13:J21 J45 J23:J41 J47:J74 J43 J76:J229">
    <cfRule type="cellIs" dxfId="70" priority="318" operator="equal">
      <formula>4</formula>
    </cfRule>
    <cfRule type="cellIs" dxfId="69" priority="319" operator="equal">
      <formula>3</formula>
    </cfRule>
    <cfRule type="cellIs" dxfId="68" priority="320" operator="equal">
      <formula>2</formula>
    </cfRule>
    <cfRule type="cellIs" dxfId="67" priority="321" operator="equal">
      <formula>2</formula>
    </cfRule>
    <cfRule type="cellIs" dxfId="66" priority="322" operator="equal">
      <formula>1</formula>
    </cfRule>
  </conditionalFormatting>
  <conditionalFormatting sqref="B12:C12 K12 M12:X12 E12:I12">
    <cfRule type="cellIs" dxfId="65" priority="317" operator="equal">
      <formula>0</formula>
    </cfRule>
  </conditionalFormatting>
  <conditionalFormatting sqref="F12">
    <cfRule type="cellIs" dxfId="64" priority="315" operator="equal">
      <formula>"TH"</formula>
    </cfRule>
    <cfRule type="cellIs" dxfId="63" priority="316" operator="equal">
      <formula>"vđ"</formula>
    </cfRule>
  </conditionalFormatting>
  <conditionalFormatting sqref="L12">
    <cfRule type="cellIs" dxfId="62" priority="314" operator="greaterThan">
      <formula>$O$8</formula>
    </cfRule>
  </conditionalFormatting>
  <conditionalFormatting sqref="L12">
    <cfRule type="cellIs" dxfId="61" priority="313" operator="equal">
      <formula>0</formula>
    </cfRule>
  </conditionalFormatting>
  <conditionalFormatting sqref="J12">
    <cfRule type="cellIs" dxfId="60" priority="308" operator="equal">
      <formula>4</formula>
    </cfRule>
    <cfRule type="cellIs" dxfId="59" priority="309" operator="equal">
      <formula>3</formula>
    </cfRule>
    <cfRule type="cellIs" dxfId="58" priority="310" operator="equal">
      <formula>2</formula>
    </cfRule>
    <cfRule type="cellIs" dxfId="57" priority="311" operator="equal">
      <formula>2</formula>
    </cfRule>
    <cfRule type="cellIs" dxfId="56" priority="312" operator="equal">
      <formula>1</formula>
    </cfRule>
  </conditionalFormatting>
  <conditionalFormatting sqref="M44:X44 K44">
    <cfRule type="cellIs" dxfId="55" priority="307" operator="equal">
      <formula>0</formula>
    </cfRule>
  </conditionalFormatting>
  <conditionalFormatting sqref="F44">
    <cfRule type="cellIs" dxfId="54" priority="305" operator="equal">
      <formula>"TH"</formula>
    </cfRule>
    <cfRule type="cellIs" dxfId="53" priority="306" operator="equal">
      <formula>"vđ"</formula>
    </cfRule>
  </conditionalFormatting>
  <conditionalFormatting sqref="L44">
    <cfRule type="cellIs" dxfId="52" priority="304" operator="greaterThan">
      <formula>$O$8</formula>
    </cfRule>
  </conditionalFormatting>
  <conditionalFormatting sqref="L44">
    <cfRule type="cellIs" dxfId="51" priority="303" operator="equal">
      <formula>0</formula>
    </cfRule>
  </conditionalFormatting>
  <conditionalFormatting sqref="J44">
    <cfRule type="cellIs" dxfId="50" priority="298" operator="equal">
      <formula>4</formula>
    </cfRule>
    <cfRule type="cellIs" dxfId="49" priority="299" operator="equal">
      <formula>3</formula>
    </cfRule>
    <cfRule type="cellIs" dxfId="48" priority="300" operator="equal">
      <formula>2</formula>
    </cfRule>
    <cfRule type="cellIs" dxfId="47" priority="301" operator="equal">
      <formula>2</formula>
    </cfRule>
    <cfRule type="cellIs" dxfId="46" priority="302" operator="equal">
      <formula>1</formula>
    </cfRule>
  </conditionalFormatting>
  <conditionalFormatting sqref="M22:W22 K22 B22:I22">
    <cfRule type="cellIs" dxfId="45" priority="297" operator="equal">
      <formula>0</formula>
    </cfRule>
  </conditionalFormatting>
  <conditionalFormatting sqref="F22">
    <cfRule type="cellIs" dxfId="44" priority="295" operator="equal">
      <formula>"TH"</formula>
    </cfRule>
    <cfRule type="cellIs" dxfId="43" priority="296" operator="equal">
      <formula>"vđ"</formula>
    </cfRule>
  </conditionalFormatting>
  <conditionalFormatting sqref="L22">
    <cfRule type="cellIs" dxfId="42" priority="294" operator="greaterThan">
      <formula>$O$8</formula>
    </cfRule>
  </conditionalFormatting>
  <conditionalFormatting sqref="L22">
    <cfRule type="cellIs" dxfId="41" priority="293" operator="equal">
      <formula>0</formula>
    </cfRule>
  </conditionalFormatting>
  <conditionalFormatting sqref="J22">
    <cfRule type="cellIs" dxfId="40" priority="288" operator="equal">
      <formula>4</formula>
    </cfRule>
    <cfRule type="cellIs" dxfId="39" priority="289" operator="equal">
      <formula>3</formula>
    </cfRule>
    <cfRule type="cellIs" dxfId="38" priority="290" operator="equal">
      <formula>2</formula>
    </cfRule>
    <cfRule type="cellIs" dxfId="37" priority="291" operator="equal">
      <formula>2</formula>
    </cfRule>
    <cfRule type="cellIs" dxfId="36" priority="292" operator="equal">
      <formula>1</formula>
    </cfRule>
  </conditionalFormatting>
  <conditionalFormatting sqref="X21:X22">
    <cfRule type="cellIs" dxfId="35" priority="287" operator="equal">
      <formula>0</formula>
    </cfRule>
  </conditionalFormatting>
  <conditionalFormatting sqref="K46 M46:X46 B46:H46">
    <cfRule type="cellIs" dxfId="34" priority="252" operator="equal">
      <formula>0</formula>
    </cfRule>
  </conditionalFormatting>
  <conditionalFormatting sqref="F46">
    <cfRule type="cellIs" dxfId="33" priority="250" operator="equal">
      <formula>"TH"</formula>
    </cfRule>
    <cfRule type="cellIs" dxfId="32" priority="251" operator="equal">
      <formula>"vđ"</formula>
    </cfRule>
  </conditionalFormatting>
  <conditionalFormatting sqref="L46">
    <cfRule type="cellIs" dxfId="31" priority="249" operator="greaterThan">
      <formula>$O$8</formula>
    </cfRule>
  </conditionalFormatting>
  <conditionalFormatting sqref="L46">
    <cfRule type="cellIs" dxfId="30" priority="248" operator="equal">
      <formula>0</formula>
    </cfRule>
  </conditionalFormatting>
  <conditionalFormatting sqref="J46 J75">
    <cfRule type="cellIs" dxfId="29" priority="243" operator="equal">
      <formula>4</formula>
    </cfRule>
    <cfRule type="cellIs" dxfId="28" priority="244" operator="equal">
      <formula>3</formula>
    </cfRule>
    <cfRule type="cellIs" dxfId="27" priority="245" operator="equal">
      <formula>2</formula>
    </cfRule>
    <cfRule type="cellIs" dxfId="26" priority="246" operator="equal">
      <formula>2</formula>
    </cfRule>
    <cfRule type="cellIs" dxfId="25" priority="247" operator="equal">
      <formula>1</formula>
    </cfRule>
  </conditionalFormatting>
  <conditionalFormatting sqref="B42:E42 M42:X42 K42 G42:I42">
    <cfRule type="cellIs" dxfId="24" priority="8" operator="equal">
      <formula>0</formula>
    </cfRule>
  </conditionalFormatting>
  <conditionalFormatting sqref="L42">
    <cfRule type="cellIs" dxfId="23" priority="7" operator="greaterThan">
      <formula>$O$8</formula>
    </cfRule>
  </conditionalFormatting>
  <conditionalFormatting sqref="L42">
    <cfRule type="cellIs" dxfId="22" priority="6" operator="equal">
      <formula>0</formula>
    </cfRule>
  </conditionalFormatting>
  <conditionalFormatting sqref="J42">
    <cfRule type="cellIs" dxfId="21" priority="1" operator="equal">
      <formula>4</formula>
    </cfRule>
    <cfRule type="cellIs" dxfId="20" priority="2" operator="equal">
      <formula>3</formula>
    </cfRule>
    <cfRule type="cellIs" dxfId="19" priority="3" operator="equal">
      <formula>2</formula>
    </cfRule>
    <cfRule type="cellIs" dxfId="18" priority="4" operator="equal">
      <formula>2</formula>
    </cfRule>
    <cfRule type="cellIs" dxfId="17" priority="5" operator="equal">
      <formula>1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2016-01-06T07:53:34Z</cp:lastPrinted>
  <dcterms:created xsi:type="dcterms:W3CDTF">2015-11-11T09:16:34Z</dcterms:created>
  <dcterms:modified xsi:type="dcterms:W3CDTF">2016-10-04T08:59:29Z</dcterms:modified>
</cp:coreProperties>
</file>