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X6" i="1"/>
  <c r="H6" i="1"/>
  <c r="O5" i="1"/>
  <c r="P5" i="1" s="1"/>
  <c r="H5" i="1"/>
  <c r="P4" i="1"/>
  <c r="O4" i="1"/>
  <c r="H4" i="1"/>
  <c r="O3" i="1"/>
  <c r="P3" i="1" s="1"/>
  <c r="H3" i="1"/>
  <c r="H28" i="1" s="1"/>
  <c r="P6" i="1" l="1"/>
</calcChain>
</file>

<file path=xl/sharedStrings.xml><?xml version="1.0" encoding="utf-8"?>
<sst xmlns="http://schemas.openxmlformats.org/spreadsheetml/2006/main" count="191" uniqueCount="135">
  <si>
    <r>
      <rPr>
        <b/>
        <sz val="12"/>
        <color theme="1"/>
        <rFont val="Times New Roman"/>
        <family val="1"/>
      </rPr>
      <t>DANH SÁCH SINH VIÊN THUỘC ĐỐI TƯỢNG ƯU ĐÃI TRONG GIÁO DỤC
ĐƯỢC HỖ TRỢ CHI PHÍ HỌC TẬP KỲ I NĂM HỌC 2018 - 2019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3791 /QĐ-ĐHCNGTVT ngày 15  tháng 11 năm 2018
của Hiệu trưởng Trường Đại học Công nghệ GTVT)</t>
    </r>
  </si>
  <si>
    <r>
      <rPr>
        <b/>
        <sz val="12"/>
        <color theme="1"/>
        <rFont val="Times New Roman"/>
        <family val="1"/>
      </rPr>
      <t>DANH SÁCH SINH VIÊN THUỘC ĐỐI TƯỢNG NGƯỜI KHUYẾT TẬT THUỘC HỘ NGHÈO, 
HỘ CẬN NGHÈO ĐƯỢC HƯỞNG HỌC BỔNG HỖ TRỢ HỌC TẬP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3792 / QĐ-ĐHCNGTVT ngày 15 tháng 11 năm 2018
của Hiệu trưởng Trường Đại học Công nghệ GTVT)</t>
    </r>
  </si>
  <si>
    <r>
      <rPr>
        <b/>
        <sz val="11"/>
        <color theme="1"/>
        <rFont val="Times New Roman"/>
        <family val="1"/>
      </rPr>
      <t>DANH SÁCH SINH VIÊN THUỘC ĐỐI TƯỢNG NGƯỜI KHUYẾT TẬT THUỘC 
HỘ NGHÈO, HỘ CẬN NGHÈO ĐƯỢC HỖ TRỢ CHI PHÍ MUA SẮM ĐỒ DÙNG HỌC TẬP</t>
    </r>
    <r>
      <rPr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(Kèm theo Quyết định số  3792 / QĐ-ĐHCNGTVT ngày 15  tháng 11 năm 2018
của Hiệu trưởng Trường Đại học Công nghệ GTVT)</t>
    </r>
  </si>
  <si>
    <t>TT</t>
  </si>
  <si>
    <t>Mã SV</t>
  </si>
  <si>
    <t>Họ và tên</t>
  </si>
  <si>
    <t>Ngày sinh</t>
  </si>
  <si>
    <t>Lớp</t>
  </si>
  <si>
    <t>Số tháng
thực hiện</t>
  </si>
  <si>
    <t>Mức hỗ trợ/tháng</t>
  </si>
  <si>
    <t>Thành tiền</t>
  </si>
  <si>
    <t>Ký nhận</t>
  </si>
  <si>
    <t>Thời gian thực hiện</t>
  </si>
  <si>
    <t>STT</t>
  </si>
  <si>
    <t>Mức hỗ trợ/năm</t>
  </si>
  <si>
    <t>65DCDD22387</t>
  </si>
  <si>
    <t>Khổng Vũ Nam</t>
  </si>
  <si>
    <t>11/10/1996</t>
  </si>
  <si>
    <t>65DCDD22</t>
  </si>
  <si>
    <t>05</t>
  </si>
  <si>
    <t>Vũ Văn Khiêm</t>
  </si>
  <si>
    <t>25/05/1997</t>
  </si>
  <si>
    <t>66DCDT22</t>
  </si>
  <si>
    <t>Học kỳ I
năm học 2018 - 2019</t>
  </si>
  <si>
    <t>66DCDT21558</t>
  </si>
  <si>
    <t>Năm học 2018 - 2019</t>
  </si>
  <si>
    <t>65DCMX23372</t>
  </si>
  <si>
    <t>Hoàng Văn Mạnh</t>
  </si>
  <si>
    <t>20/03/1996</t>
  </si>
  <si>
    <t>65DCMX22</t>
  </si>
  <si>
    <t>Trần Văn Phi</t>
  </si>
  <si>
    <t>10/12/1999</t>
  </si>
  <si>
    <t>68DCDT21</t>
  </si>
  <si>
    <t>68DCDT20090</t>
  </si>
  <si>
    <t>66DCCD21870</t>
  </si>
  <si>
    <t>Nguyễn Đức Thịnh</t>
  </si>
  <si>
    <t>14/11/1997</t>
  </si>
  <si>
    <t>66DCCD24</t>
  </si>
  <si>
    <t>Đặng Đức Bình</t>
  </si>
  <si>
    <t>25/10/1998</t>
  </si>
  <si>
    <t>68DCOT25</t>
  </si>
  <si>
    <t>68DCOT20027</t>
  </si>
  <si>
    <t>66DCDB20276</t>
  </si>
  <si>
    <t>Hoàng Tuấn Huy</t>
  </si>
  <si>
    <t>17/01/1997</t>
  </si>
  <si>
    <t>66DCDB21</t>
  </si>
  <si>
    <t>Tổng cộng</t>
  </si>
  <si>
    <t>66DCDD21190</t>
  </si>
  <si>
    <t>Hoàng Phương Hiệu</t>
  </si>
  <si>
    <t>01/12/1996</t>
  </si>
  <si>
    <t>66DCDD22</t>
  </si>
  <si>
    <t>Bằng chữ: Mười sáu triệu sáu trăm tám mươi nghìn đồng./.</t>
  </si>
  <si>
    <t>Bằng chữ: Ba triệu đồng./.</t>
  </si>
  <si>
    <t>66DCDT22861</t>
  </si>
  <si>
    <t>Nguyễn Văn Dân</t>
  </si>
  <si>
    <t>01/04/1997</t>
  </si>
  <si>
    <t>66DCDT23</t>
  </si>
  <si>
    <t>66DCKT23101</t>
  </si>
  <si>
    <t>Đặng Thị Liên</t>
  </si>
  <si>
    <t>16/10/1997</t>
  </si>
  <si>
    <t>66DCKT27</t>
  </si>
  <si>
    <t>PHÒNG CTSV</t>
  </si>
  <si>
    <t>PHÒNG TC-KT</t>
  </si>
  <si>
    <t>BAN GIÁM HIỆU</t>
  </si>
  <si>
    <t>66DCKX21430</t>
  </si>
  <si>
    <t>Bùi Thu Thuỳ</t>
  </si>
  <si>
    <t>16/01/1997</t>
  </si>
  <si>
    <t>66DCKX22</t>
  </si>
  <si>
    <t>66DCMX21575</t>
  </si>
  <si>
    <t>Nguyễn Hữu Xuân</t>
  </si>
  <si>
    <t>21/09/1997</t>
  </si>
  <si>
    <t>66DCMX22</t>
  </si>
  <si>
    <t>66DCQT21187</t>
  </si>
  <si>
    <t>Hoàng Thị Hòa</t>
  </si>
  <si>
    <t>17/05/1996</t>
  </si>
  <si>
    <t>66DCQT21</t>
  </si>
  <si>
    <t>67DCHT20045</t>
  </si>
  <si>
    <t>Hoàng Văn Hiệp</t>
  </si>
  <si>
    <t>17/08/1998</t>
  </si>
  <si>
    <t>67DCHT21</t>
  </si>
  <si>
    <t>67DCOT20158</t>
  </si>
  <si>
    <t>Lăng Trung Kiên</t>
  </si>
  <si>
    <t>10/04/1998</t>
  </si>
  <si>
    <t>67DCOT22</t>
  </si>
  <si>
    <t>67DCOT20309</t>
  </si>
  <si>
    <t>Hoàng Văn Úc</t>
  </si>
  <si>
    <t>16/07/1998</t>
  </si>
  <si>
    <t>67DCOT23</t>
  </si>
  <si>
    <t>67DCVL20070</t>
  </si>
  <si>
    <t>Nguyễn Thị Mơ</t>
  </si>
  <si>
    <t>01/02/1997</t>
  </si>
  <si>
    <t>67DCVL21</t>
  </si>
  <si>
    <t>68DCDT20056</t>
  </si>
  <si>
    <t>Phạm Thế Hưng</t>
  </si>
  <si>
    <t>02/08/1998</t>
  </si>
  <si>
    <t>68DCDT22</t>
  </si>
  <si>
    <t>68DCOT20297</t>
  </si>
  <si>
    <t>Nguyễn Xuân Tùng</t>
  </si>
  <si>
    <t>13/09/1999</t>
  </si>
  <si>
    <t>68DCOT21</t>
  </si>
  <si>
    <t>68DCOT20184</t>
  </si>
  <si>
    <t>Hoàng Công Minh</t>
  </si>
  <si>
    <t>12/01/1999</t>
  </si>
  <si>
    <t>68DCQT20064</t>
  </si>
  <si>
    <t>Hoàng Thị Thùy Linh</t>
  </si>
  <si>
    <t>11/08/1998</t>
  </si>
  <si>
    <t>68DCQT21</t>
  </si>
  <si>
    <t>68DCQT20058</t>
  </si>
  <si>
    <t>Vi Thị Lan</t>
  </si>
  <si>
    <t>26/08/1998</t>
  </si>
  <si>
    <t>68DCTM20116</t>
  </si>
  <si>
    <t>Dương Văn Tuệ</t>
  </si>
  <si>
    <t>20/08/1998</t>
  </si>
  <si>
    <t>68DCTM21</t>
  </si>
  <si>
    <t>69CCOT22007</t>
  </si>
  <si>
    <t>Bùi Minh Hiếu</t>
  </si>
  <si>
    <t>21/10/2000</t>
  </si>
  <si>
    <t>69CCOT22</t>
  </si>
  <si>
    <t>69DCHT20039</t>
  </si>
  <si>
    <t>Ma Đức Hải</t>
  </si>
  <si>
    <t>30/12/1999</t>
  </si>
  <si>
    <t>69DCHT22</t>
  </si>
  <si>
    <t>69DCKT20094</t>
  </si>
  <si>
    <t>Đinh Thị Huệ</t>
  </si>
  <si>
    <t>05/02/2000</t>
  </si>
  <si>
    <t>69DCKT23</t>
  </si>
  <si>
    <t>69DCOT20128</t>
  </si>
  <si>
    <t>Quách Thế Ngoại</t>
  </si>
  <si>
    <t>31/08/2000</t>
  </si>
  <si>
    <t>69DCOT23</t>
  </si>
  <si>
    <t>67DCVL20051</t>
  </si>
  <si>
    <t>Trần Thị Huyền</t>
  </si>
  <si>
    <t>27/11/1998</t>
  </si>
  <si>
    <t>67DCVL22</t>
  </si>
  <si>
    <t>Bằng chữ: Một trăm linh tư triệu hai trăm năm mươi nghìn đồng./.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</si>
</sst>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7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 shrinkToFit="1"/>
    </xf>
    <xf numFmtId="0" fontId="9" fillId="0" borderId="2" xfId="0" applyNumberFormat="1" applyFont="1" applyFill="1" applyBorder="1" applyAlignment="1" applyProtection="1">
      <alignment horizontal="left" vertical="center" shrinkToFit="1"/>
    </xf>
    <xf numFmtId="49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0" fontId="0" fillId="0" borderId="2" xfId="0" applyBorder="1"/>
    <xf numFmtId="3" fontId="2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2" xfId="0" applyNumberFormat="1" applyFont="1" applyFill="1" applyBorder="1" applyAlignment="1" applyProtection="1">
      <alignment horizontal="center" vertical="center" shrinkToFit="1"/>
    </xf>
    <xf numFmtId="0" fontId="12" fillId="2" borderId="2" xfId="0" applyFont="1" applyFill="1" applyBorder="1" applyAlignment="1">
      <alignment vertical="center" wrapText="1"/>
    </xf>
    <xf numFmtId="0" fontId="9" fillId="2" borderId="7" xfId="0" applyNumberFormat="1" applyFont="1" applyFill="1" applyBorder="1" applyAlignment="1" applyProtection="1">
      <alignment horizontal="center" shrinkToFit="1"/>
    </xf>
    <xf numFmtId="0" fontId="9" fillId="2" borderId="8" xfId="0" applyNumberFormat="1" applyFont="1" applyFill="1" applyBorder="1" applyAlignment="1" applyProtection="1">
      <alignment horizontal="left" vertical="center" shrinkToFit="1"/>
    </xf>
    <xf numFmtId="0" fontId="9" fillId="2" borderId="7" xfId="0" applyNumberFormat="1" applyFont="1" applyFill="1" applyBorder="1" applyAlignment="1" applyProtection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9" fillId="2" borderId="9" xfId="0" applyNumberFormat="1" applyFont="1" applyFill="1" applyBorder="1" applyAlignment="1" applyProtection="1">
      <alignment horizontal="center" shrinkToFit="1"/>
    </xf>
    <xf numFmtId="0" fontId="9" fillId="2" borderId="10" xfId="0" applyNumberFormat="1" applyFont="1" applyFill="1" applyBorder="1" applyAlignment="1" applyProtection="1">
      <alignment horizontal="left" vertical="center" shrinkToFit="1"/>
    </xf>
    <xf numFmtId="0" fontId="9" fillId="2" borderId="9" xfId="0" applyNumberFormat="1" applyFont="1" applyFill="1" applyBorder="1" applyAlignment="1" applyProtection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0" fillId="0" borderId="3" xfId="0" applyBorder="1"/>
    <xf numFmtId="0" fontId="2" fillId="0" borderId="2" xfId="0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 applyProtection="1">
      <alignment horizontal="center" shrinkToFit="1"/>
    </xf>
    <xf numFmtId="0" fontId="9" fillId="2" borderId="2" xfId="0" applyNumberFormat="1" applyFont="1" applyFill="1" applyBorder="1" applyAlignment="1" applyProtection="1">
      <alignment horizontal="left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" fillId="0" borderId="0" xfId="0" applyFont="1"/>
  </cellXfs>
  <cellStyles count="2">
    <cellStyle name="Normal" xfId="0" builtinId="0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workbookViewId="0">
      <selection sqref="A1:XFD1048576"/>
    </sheetView>
  </sheetViews>
  <sheetFormatPr defaultRowHeight="15" x14ac:dyDescent="0.25"/>
  <cols>
    <col min="1" max="1" width="4" customWidth="1"/>
    <col min="2" max="2" width="14" customWidth="1"/>
    <col min="3" max="3" width="19.42578125" customWidth="1"/>
    <col min="4" max="4" width="11.5703125" customWidth="1"/>
    <col min="5" max="5" width="11.85546875" customWidth="1"/>
    <col min="6" max="6" width="6.5703125" customWidth="1"/>
    <col min="7" max="7" width="8.85546875" customWidth="1"/>
    <col min="8" max="8" width="12.42578125" customWidth="1"/>
    <col min="9" max="9" width="11" customWidth="1"/>
    <col min="10" max="10" width="3.7109375" customWidth="1"/>
    <col min="11" max="11" width="17.140625" customWidth="1"/>
    <col min="12" max="12" width="11.28515625" customWidth="1"/>
    <col min="13" max="13" width="11.7109375" customWidth="1"/>
    <col min="14" max="14" width="6.140625" customWidth="1"/>
    <col min="15" max="15" width="11" customWidth="1"/>
    <col min="16" max="16" width="11.7109375" customWidth="1"/>
    <col min="17" max="17" width="12.42578125" customWidth="1"/>
    <col min="18" max="18" width="14.140625" customWidth="1"/>
    <col min="19" max="19" width="4.140625" customWidth="1"/>
    <col min="20" max="20" width="15.5703125" customWidth="1"/>
    <col min="21" max="21" width="14.85546875" customWidth="1"/>
    <col min="22" max="22" width="14.140625" customWidth="1"/>
    <col min="23" max="23" width="14.28515625" customWidth="1"/>
    <col min="24" max="24" width="11.28515625" customWidth="1"/>
    <col min="25" max="25" width="11.85546875" customWidth="1"/>
    <col min="26" max="26" width="13.140625" customWidth="1"/>
  </cols>
  <sheetData>
    <row r="1" spans="1:26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 t="s">
        <v>1</v>
      </c>
      <c r="K1" s="1"/>
      <c r="L1" s="1"/>
      <c r="M1" s="1"/>
      <c r="N1" s="1"/>
      <c r="O1" s="1"/>
      <c r="P1" s="1"/>
      <c r="Q1" s="1"/>
      <c r="R1" s="1"/>
      <c r="S1" s="1" t="s">
        <v>2</v>
      </c>
      <c r="T1" s="1"/>
      <c r="U1" s="1"/>
      <c r="V1" s="1"/>
      <c r="W1" s="1"/>
      <c r="X1" s="1"/>
      <c r="Y1" s="1"/>
      <c r="Z1" s="1"/>
    </row>
    <row r="2" spans="1:26" ht="42" x14ac:dyDescent="0.25">
      <c r="A2" s="2" t="s">
        <v>3</v>
      </c>
      <c r="B2" s="3" t="s">
        <v>4</v>
      </c>
      <c r="C2" s="2" t="s">
        <v>5</v>
      </c>
      <c r="D2" s="4" t="s">
        <v>6</v>
      </c>
      <c r="E2" s="2" t="s">
        <v>7</v>
      </c>
      <c r="F2" s="5" t="s">
        <v>8</v>
      </c>
      <c r="G2" s="6" t="s">
        <v>9</v>
      </c>
      <c r="H2" s="7" t="s">
        <v>10</v>
      </c>
      <c r="I2" s="7" t="s">
        <v>11</v>
      </c>
      <c r="J2" s="2" t="s">
        <v>3</v>
      </c>
      <c r="K2" s="2" t="s">
        <v>5</v>
      </c>
      <c r="L2" s="4" t="s">
        <v>6</v>
      </c>
      <c r="M2" s="2" t="s">
        <v>7</v>
      </c>
      <c r="N2" s="8" t="s">
        <v>8</v>
      </c>
      <c r="O2" s="9" t="s">
        <v>9</v>
      </c>
      <c r="P2" s="7" t="s">
        <v>10</v>
      </c>
      <c r="Q2" s="9" t="s">
        <v>12</v>
      </c>
      <c r="R2" s="7" t="s">
        <v>11</v>
      </c>
      <c r="S2" s="2" t="s">
        <v>13</v>
      </c>
      <c r="T2" s="2" t="s">
        <v>4</v>
      </c>
      <c r="U2" s="2" t="s">
        <v>5</v>
      </c>
      <c r="V2" s="4" t="s">
        <v>6</v>
      </c>
      <c r="W2" s="2" t="s">
        <v>7</v>
      </c>
      <c r="X2" s="9" t="s">
        <v>14</v>
      </c>
      <c r="Y2" s="9" t="s">
        <v>12</v>
      </c>
      <c r="Z2" s="7" t="s">
        <v>11</v>
      </c>
    </row>
    <row r="3" spans="1:26" ht="15.75" x14ac:dyDescent="0.25">
      <c r="A3" s="10">
        <v>1</v>
      </c>
      <c r="B3" s="11" t="s">
        <v>15</v>
      </c>
      <c r="C3" s="12" t="s">
        <v>16</v>
      </c>
      <c r="D3" s="11" t="s">
        <v>17</v>
      </c>
      <c r="E3" s="11" t="s">
        <v>18</v>
      </c>
      <c r="F3" s="13" t="s">
        <v>19</v>
      </c>
      <c r="G3" s="14">
        <v>834000</v>
      </c>
      <c r="H3" s="14">
        <f t="shared" ref="H3:H27" si="0">G3*F3</f>
        <v>4170000</v>
      </c>
      <c r="I3" s="15"/>
      <c r="J3" s="10">
        <v>1</v>
      </c>
      <c r="K3" s="12" t="s">
        <v>20</v>
      </c>
      <c r="L3" s="11" t="s">
        <v>21</v>
      </c>
      <c r="M3" s="11" t="s">
        <v>22</v>
      </c>
      <c r="N3" s="10">
        <v>5</v>
      </c>
      <c r="O3" s="14">
        <f>1390000*0.8</f>
        <v>1112000</v>
      </c>
      <c r="P3" s="14">
        <f>O3*N3</f>
        <v>5560000</v>
      </c>
      <c r="Q3" s="16" t="s">
        <v>23</v>
      </c>
      <c r="R3" s="15"/>
      <c r="S3" s="10">
        <v>1</v>
      </c>
      <c r="T3" s="11" t="s">
        <v>24</v>
      </c>
      <c r="U3" s="12" t="s">
        <v>20</v>
      </c>
      <c r="V3" s="11" t="s">
        <v>21</v>
      </c>
      <c r="W3" s="11" t="s">
        <v>22</v>
      </c>
      <c r="X3" s="14">
        <v>1000000</v>
      </c>
      <c r="Y3" s="16" t="s">
        <v>25</v>
      </c>
      <c r="Z3" s="15"/>
    </row>
    <row r="4" spans="1:26" ht="15.75" x14ac:dyDescent="0.25">
      <c r="A4" s="10">
        <v>2</v>
      </c>
      <c r="B4" s="11" t="s">
        <v>26</v>
      </c>
      <c r="C4" s="12" t="s">
        <v>27</v>
      </c>
      <c r="D4" s="11" t="s">
        <v>28</v>
      </c>
      <c r="E4" s="11" t="s">
        <v>29</v>
      </c>
      <c r="F4" s="13" t="s">
        <v>19</v>
      </c>
      <c r="G4" s="14">
        <v>834000</v>
      </c>
      <c r="H4" s="14">
        <f t="shared" si="0"/>
        <v>4170000</v>
      </c>
      <c r="I4" s="15"/>
      <c r="J4" s="10">
        <v>2</v>
      </c>
      <c r="K4" s="12" t="s">
        <v>30</v>
      </c>
      <c r="L4" s="11" t="s">
        <v>31</v>
      </c>
      <c r="M4" s="11" t="s">
        <v>32</v>
      </c>
      <c r="N4" s="10">
        <v>5</v>
      </c>
      <c r="O4" s="14">
        <f t="shared" ref="O4:O5" si="1">1390000*0.8</f>
        <v>1112000</v>
      </c>
      <c r="P4" s="14">
        <f t="shared" ref="P4:P5" si="2">O4*N4</f>
        <v>5560000</v>
      </c>
      <c r="Q4" s="17"/>
      <c r="R4" s="15"/>
      <c r="S4" s="10">
        <v>2</v>
      </c>
      <c r="T4" s="11" t="s">
        <v>33</v>
      </c>
      <c r="U4" s="12" t="s">
        <v>30</v>
      </c>
      <c r="V4" s="11" t="s">
        <v>31</v>
      </c>
      <c r="W4" s="11" t="s">
        <v>32</v>
      </c>
      <c r="X4" s="14">
        <v>1000000</v>
      </c>
      <c r="Y4" s="18"/>
      <c r="Z4" s="15"/>
    </row>
    <row r="5" spans="1:26" ht="15.75" x14ac:dyDescent="0.25">
      <c r="A5" s="10">
        <v>3</v>
      </c>
      <c r="B5" s="11" t="s">
        <v>34</v>
      </c>
      <c r="C5" s="12" t="s">
        <v>35</v>
      </c>
      <c r="D5" s="11" t="s">
        <v>36</v>
      </c>
      <c r="E5" s="11" t="s">
        <v>37</v>
      </c>
      <c r="F5" s="13" t="s">
        <v>19</v>
      </c>
      <c r="G5" s="14">
        <v>834000</v>
      </c>
      <c r="H5" s="14">
        <f t="shared" si="0"/>
        <v>4170000</v>
      </c>
      <c r="I5" s="15"/>
      <c r="J5" s="10">
        <v>3</v>
      </c>
      <c r="K5" s="12" t="s">
        <v>38</v>
      </c>
      <c r="L5" s="11" t="s">
        <v>39</v>
      </c>
      <c r="M5" s="11" t="s">
        <v>40</v>
      </c>
      <c r="N5" s="10">
        <v>5</v>
      </c>
      <c r="O5" s="14">
        <f t="shared" si="1"/>
        <v>1112000</v>
      </c>
      <c r="P5" s="14">
        <f t="shared" si="2"/>
        <v>5560000</v>
      </c>
      <c r="Q5" s="19"/>
      <c r="R5" s="15"/>
      <c r="S5" s="10">
        <v>3</v>
      </c>
      <c r="T5" s="11" t="s">
        <v>41</v>
      </c>
      <c r="U5" s="12" t="s">
        <v>38</v>
      </c>
      <c r="V5" s="11" t="s">
        <v>39</v>
      </c>
      <c r="W5" s="11" t="s">
        <v>40</v>
      </c>
      <c r="X5" s="14">
        <v>1000000</v>
      </c>
      <c r="Y5" s="20"/>
      <c r="Z5" s="15"/>
    </row>
    <row r="6" spans="1:26" ht="15.75" x14ac:dyDescent="0.25">
      <c r="A6" s="10">
        <v>4</v>
      </c>
      <c r="B6" s="11" t="s">
        <v>42</v>
      </c>
      <c r="C6" s="12" t="s">
        <v>43</v>
      </c>
      <c r="D6" s="11" t="s">
        <v>44</v>
      </c>
      <c r="E6" s="11" t="s">
        <v>45</v>
      </c>
      <c r="F6" s="13" t="s">
        <v>19</v>
      </c>
      <c r="G6" s="14">
        <v>834000</v>
      </c>
      <c r="H6" s="14">
        <f t="shared" si="0"/>
        <v>4170000</v>
      </c>
      <c r="I6" s="15"/>
      <c r="J6" s="15"/>
      <c r="K6" s="21"/>
      <c r="L6" s="21"/>
      <c r="M6" s="21"/>
      <c r="N6" s="21"/>
      <c r="O6" s="21"/>
      <c r="P6" s="22">
        <f>SUM(P3:P5)</f>
        <v>16680000</v>
      </c>
      <c r="Q6" s="22"/>
      <c r="R6" s="15"/>
      <c r="S6" s="15"/>
      <c r="T6" s="21" t="s">
        <v>46</v>
      </c>
      <c r="U6" s="21"/>
      <c r="V6" s="21"/>
      <c r="W6" s="21"/>
      <c r="X6" s="23">
        <f>SUM(X3:X5)</f>
        <v>3000000</v>
      </c>
      <c r="Y6" s="23"/>
      <c r="Z6" s="15"/>
    </row>
    <row r="7" spans="1:26" ht="15.75" x14ac:dyDescent="0.25">
      <c r="A7" s="10">
        <v>5</v>
      </c>
      <c r="B7" s="11" t="s">
        <v>47</v>
      </c>
      <c r="C7" s="12" t="s">
        <v>48</v>
      </c>
      <c r="D7" s="11" t="s">
        <v>49</v>
      </c>
      <c r="E7" s="11" t="s">
        <v>50</v>
      </c>
      <c r="F7" s="13" t="s">
        <v>19</v>
      </c>
      <c r="G7" s="14">
        <v>834000</v>
      </c>
      <c r="H7" s="14">
        <f t="shared" si="0"/>
        <v>4170000</v>
      </c>
      <c r="I7" s="15"/>
      <c r="J7" s="24" t="s">
        <v>51</v>
      </c>
      <c r="K7" s="24"/>
      <c r="L7" s="24"/>
      <c r="M7" s="24"/>
      <c r="N7" s="24"/>
      <c r="O7" s="24"/>
      <c r="P7" s="24"/>
      <c r="Q7" s="24"/>
      <c r="R7" s="24"/>
      <c r="S7" s="24" t="s">
        <v>52</v>
      </c>
      <c r="T7" s="24"/>
      <c r="U7" s="24"/>
      <c r="V7" s="24"/>
      <c r="W7" s="24"/>
      <c r="X7" s="24"/>
      <c r="Y7" s="24"/>
      <c r="Z7" s="24"/>
    </row>
    <row r="8" spans="1:26" ht="15.75" x14ac:dyDescent="0.25">
      <c r="A8" s="10">
        <v>6</v>
      </c>
      <c r="B8" s="11" t="s">
        <v>53</v>
      </c>
      <c r="C8" s="12" t="s">
        <v>54</v>
      </c>
      <c r="D8" s="11" t="s">
        <v>55</v>
      </c>
      <c r="E8" s="11" t="s">
        <v>56</v>
      </c>
      <c r="F8" s="13" t="s">
        <v>19</v>
      </c>
      <c r="G8" s="14">
        <v>834000</v>
      </c>
      <c r="H8" s="14">
        <f t="shared" si="0"/>
        <v>4170000</v>
      </c>
      <c r="I8" s="15"/>
    </row>
    <row r="9" spans="1:26" ht="15.75" x14ac:dyDescent="0.25">
      <c r="A9" s="10">
        <v>7</v>
      </c>
      <c r="B9" s="11" t="s">
        <v>57</v>
      </c>
      <c r="C9" s="12" t="s">
        <v>58</v>
      </c>
      <c r="D9" s="11" t="s">
        <v>59</v>
      </c>
      <c r="E9" s="11" t="s">
        <v>60</v>
      </c>
      <c r="F9" s="13" t="s">
        <v>19</v>
      </c>
      <c r="G9" s="14">
        <v>834000</v>
      </c>
      <c r="H9" s="14">
        <f t="shared" si="0"/>
        <v>4170000</v>
      </c>
      <c r="I9" s="15"/>
      <c r="J9" s="25" t="s">
        <v>61</v>
      </c>
      <c r="K9" s="26"/>
      <c r="L9" s="26"/>
      <c r="M9" s="26" t="s">
        <v>62</v>
      </c>
      <c r="N9" s="26"/>
      <c r="O9" s="26"/>
      <c r="P9" s="26" t="s">
        <v>63</v>
      </c>
      <c r="Q9" s="26"/>
      <c r="R9" s="26"/>
      <c r="T9" s="27" t="s">
        <v>61</v>
      </c>
      <c r="U9" s="27"/>
      <c r="V9" s="27" t="s">
        <v>62</v>
      </c>
      <c r="W9" s="27"/>
      <c r="X9" s="27" t="s">
        <v>63</v>
      </c>
      <c r="Y9" s="27"/>
      <c r="Z9" s="27"/>
    </row>
    <row r="10" spans="1:26" ht="15.75" x14ac:dyDescent="0.25">
      <c r="A10" s="10">
        <v>8</v>
      </c>
      <c r="B10" s="11" t="s">
        <v>64</v>
      </c>
      <c r="C10" s="12" t="s">
        <v>65</v>
      </c>
      <c r="D10" s="11" t="s">
        <v>66</v>
      </c>
      <c r="E10" s="11" t="s">
        <v>67</v>
      </c>
      <c r="F10" s="13" t="s">
        <v>19</v>
      </c>
      <c r="G10" s="14">
        <v>834000</v>
      </c>
      <c r="H10" s="14">
        <f t="shared" si="0"/>
        <v>4170000</v>
      </c>
      <c r="I10" s="15"/>
    </row>
    <row r="11" spans="1:26" ht="15.75" x14ac:dyDescent="0.25">
      <c r="A11" s="10">
        <v>9</v>
      </c>
      <c r="B11" s="11" t="s">
        <v>68</v>
      </c>
      <c r="C11" s="12" t="s">
        <v>69</v>
      </c>
      <c r="D11" s="11" t="s">
        <v>70</v>
      </c>
      <c r="E11" s="11" t="s">
        <v>71</v>
      </c>
      <c r="F11" s="13" t="s">
        <v>19</v>
      </c>
      <c r="G11" s="14">
        <v>834000</v>
      </c>
      <c r="H11" s="14">
        <f t="shared" si="0"/>
        <v>4170000</v>
      </c>
      <c r="I11" s="15"/>
    </row>
    <row r="12" spans="1:26" ht="15.75" x14ac:dyDescent="0.25">
      <c r="A12" s="10">
        <v>10</v>
      </c>
      <c r="B12" s="11" t="s">
        <v>72</v>
      </c>
      <c r="C12" s="12" t="s">
        <v>73</v>
      </c>
      <c r="D12" s="11" t="s">
        <v>74</v>
      </c>
      <c r="E12" s="11" t="s">
        <v>75</v>
      </c>
      <c r="F12" s="13" t="s">
        <v>19</v>
      </c>
      <c r="G12" s="14">
        <v>834000</v>
      </c>
      <c r="H12" s="14">
        <f t="shared" si="0"/>
        <v>4170000</v>
      </c>
      <c r="I12" s="15"/>
    </row>
    <row r="13" spans="1:26" ht="15.75" x14ac:dyDescent="0.25">
      <c r="A13" s="10">
        <v>11</v>
      </c>
      <c r="B13" s="11" t="s">
        <v>76</v>
      </c>
      <c r="C13" s="12" t="s">
        <v>77</v>
      </c>
      <c r="D13" s="11" t="s">
        <v>78</v>
      </c>
      <c r="E13" s="11" t="s">
        <v>79</v>
      </c>
      <c r="F13" s="13" t="s">
        <v>19</v>
      </c>
      <c r="G13" s="14">
        <v>834000</v>
      </c>
      <c r="H13" s="14">
        <f t="shared" si="0"/>
        <v>4170000</v>
      </c>
      <c r="I13" s="15"/>
    </row>
    <row r="14" spans="1:26" ht="15.75" x14ac:dyDescent="0.25">
      <c r="A14" s="10">
        <v>12</v>
      </c>
      <c r="B14" s="11" t="s">
        <v>80</v>
      </c>
      <c r="C14" s="12" t="s">
        <v>81</v>
      </c>
      <c r="D14" s="11" t="s">
        <v>82</v>
      </c>
      <c r="E14" s="11" t="s">
        <v>83</v>
      </c>
      <c r="F14" s="13" t="s">
        <v>19</v>
      </c>
      <c r="G14" s="14">
        <v>834000</v>
      </c>
      <c r="H14" s="14">
        <f t="shared" si="0"/>
        <v>4170000</v>
      </c>
      <c r="I14" s="15"/>
    </row>
    <row r="15" spans="1:26" ht="15.75" x14ac:dyDescent="0.25">
      <c r="A15" s="10">
        <v>13</v>
      </c>
      <c r="B15" s="11" t="s">
        <v>84</v>
      </c>
      <c r="C15" s="12" t="s">
        <v>85</v>
      </c>
      <c r="D15" s="11" t="s">
        <v>86</v>
      </c>
      <c r="E15" s="11" t="s">
        <v>87</v>
      </c>
      <c r="F15" s="13" t="s">
        <v>19</v>
      </c>
      <c r="G15" s="14">
        <v>834000</v>
      </c>
      <c r="H15" s="14">
        <f t="shared" si="0"/>
        <v>4170000</v>
      </c>
      <c r="I15" s="15"/>
    </row>
    <row r="16" spans="1:26" ht="15.75" x14ac:dyDescent="0.25">
      <c r="A16" s="10">
        <v>14</v>
      </c>
      <c r="B16" s="11" t="s">
        <v>88</v>
      </c>
      <c r="C16" s="12" t="s">
        <v>89</v>
      </c>
      <c r="D16" s="11" t="s">
        <v>90</v>
      </c>
      <c r="E16" s="11" t="s">
        <v>91</v>
      </c>
      <c r="F16" s="13" t="s">
        <v>19</v>
      </c>
      <c r="G16" s="14">
        <v>834000</v>
      </c>
      <c r="H16" s="14">
        <f t="shared" si="0"/>
        <v>4170000</v>
      </c>
      <c r="I16" s="15"/>
    </row>
    <row r="17" spans="1:9" ht="15.75" x14ac:dyDescent="0.25">
      <c r="A17" s="10">
        <v>15</v>
      </c>
      <c r="B17" s="11" t="s">
        <v>92</v>
      </c>
      <c r="C17" s="12" t="s">
        <v>93</v>
      </c>
      <c r="D17" s="11" t="s">
        <v>94</v>
      </c>
      <c r="E17" s="11" t="s">
        <v>95</v>
      </c>
      <c r="F17" s="13" t="s">
        <v>19</v>
      </c>
      <c r="G17" s="14">
        <v>834000</v>
      </c>
      <c r="H17" s="14">
        <f t="shared" si="0"/>
        <v>4170000</v>
      </c>
      <c r="I17" s="15"/>
    </row>
    <row r="18" spans="1:9" ht="15.75" x14ac:dyDescent="0.25">
      <c r="A18" s="10">
        <v>16</v>
      </c>
      <c r="B18" s="28" t="s">
        <v>96</v>
      </c>
      <c r="C18" s="12" t="s">
        <v>97</v>
      </c>
      <c r="D18" s="11" t="s">
        <v>98</v>
      </c>
      <c r="E18" s="11" t="s">
        <v>99</v>
      </c>
      <c r="F18" s="13" t="s">
        <v>19</v>
      </c>
      <c r="G18" s="14">
        <v>834000</v>
      </c>
      <c r="H18" s="14">
        <f t="shared" si="0"/>
        <v>4170000</v>
      </c>
      <c r="I18" s="15"/>
    </row>
    <row r="19" spans="1:9" ht="15.75" x14ac:dyDescent="0.25">
      <c r="A19" s="10">
        <v>17</v>
      </c>
      <c r="B19" s="28" t="s">
        <v>100</v>
      </c>
      <c r="C19" s="12" t="s">
        <v>101</v>
      </c>
      <c r="D19" s="11" t="s">
        <v>102</v>
      </c>
      <c r="E19" s="11" t="s">
        <v>99</v>
      </c>
      <c r="F19" s="13" t="s">
        <v>19</v>
      </c>
      <c r="G19" s="14">
        <v>834000</v>
      </c>
      <c r="H19" s="14">
        <f t="shared" si="0"/>
        <v>4170000</v>
      </c>
      <c r="I19" s="15"/>
    </row>
    <row r="20" spans="1:9" ht="15.75" x14ac:dyDescent="0.25">
      <c r="A20" s="10">
        <v>18</v>
      </c>
      <c r="B20" s="29" t="s">
        <v>103</v>
      </c>
      <c r="C20" s="12" t="s">
        <v>104</v>
      </c>
      <c r="D20" s="11" t="s">
        <v>105</v>
      </c>
      <c r="E20" s="11" t="s">
        <v>106</v>
      </c>
      <c r="F20" s="13" t="s">
        <v>19</v>
      </c>
      <c r="G20" s="14">
        <v>834000</v>
      </c>
      <c r="H20" s="14">
        <f t="shared" si="0"/>
        <v>4170000</v>
      </c>
      <c r="I20" s="15"/>
    </row>
    <row r="21" spans="1:9" ht="15.75" x14ac:dyDescent="0.25">
      <c r="A21" s="10">
        <v>19</v>
      </c>
      <c r="B21" s="29" t="s">
        <v>107</v>
      </c>
      <c r="C21" s="12" t="s">
        <v>108</v>
      </c>
      <c r="D21" s="11" t="s">
        <v>109</v>
      </c>
      <c r="E21" s="11" t="s">
        <v>106</v>
      </c>
      <c r="F21" s="13" t="s">
        <v>19</v>
      </c>
      <c r="G21" s="14">
        <v>834000</v>
      </c>
      <c r="H21" s="14">
        <f t="shared" si="0"/>
        <v>4170000</v>
      </c>
      <c r="I21" s="15"/>
    </row>
    <row r="22" spans="1:9" ht="15.75" x14ac:dyDescent="0.25">
      <c r="A22" s="10">
        <v>20</v>
      </c>
      <c r="B22" s="28" t="s">
        <v>110</v>
      </c>
      <c r="C22" s="12" t="s">
        <v>111</v>
      </c>
      <c r="D22" s="11" t="s">
        <v>112</v>
      </c>
      <c r="E22" s="11" t="s">
        <v>113</v>
      </c>
      <c r="F22" s="13" t="s">
        <v>19</v>
      </c>
      <c r="G22" s="14">
        <v>834000</v>
      </c>
      <c r="H22" s="14">
        <f t="shared" si="0"/>
        <v>4170000</v>
      </c>
      <c r="I22" s="15"/>
    </row>
    <row r="23" spans="1:9" ht="15.75" x14ac:dyDescent="0.25">
      <c r="A23" s="10">
        <v>21</v>
      </c>
      <c r="B23" s="11" t="s">
        <v>114</v>
      </c>
      <c r="C23" s="12" t="s">
        <v>115</v>
      </c>
      <c r="D23" s="11" t="s">
        <v>116</v>
      </c>
      <c r="E23" s="11" t="s">
        <v>117</v>
      </c>
      <c r="F23" s="13" t="s">
        <v>19</v>
      </c>
      <c r="G23" s="14">
        <v>834000</v>
      </c>
      <c r="H23" s="14">
        <f t="shared" si="0"/>
        <v>4170000</v>
      </c>
      <c r="I23" s="15"/>
    </row>
    <row r="24" spans="1:9" ht="15.75" x14ac:dyDescent="0.25">
      <c r="A24" s="10">
        <v>22</v>
      </c>
      <c r="B24" s="30" t="s">
        <v>118</v>
      </c>
      <c r="C24" s="31" t="s">
        <v>119</v>
      </c>
      <c r="D24" s="32" t="s">
        <v>120</v>
      </c>
      <c r="E24" s="32" t="s">
        <v>121</v>
      </c>
      <c r="F24" s="13" t="s">
        <v>19</v>
      </c>
      <c r="G24" s="14">
        <v>834000</v>
      </c>
      <c r="H24" s="14">
        <f t="shared" si="0"/>
        <v>4170000</v>
      </c>
      <c r="I24" s="15"/>
    </row>
    <row r="25" spans="1:9" ht="15.75" x14ac:dyDescent="0.25">
      <c r="A25" s="10">
        <v>23</v>
      </c>
      <c r="B25" s="30" t="s">
        <v>122</v>
      </c>
      <c r="C25" s="31" t="s">
        <v>123</v>
      </c>
      <c r="D25" s="32" t="s">
        <v>124</v>
      </c>
      <c r="E25" s="32" t="s">
        <v>125</v>
      </c>
      <c r="F25" s="13" t="s">
        <v>19</v>
      </c>
      <c r="G25" s="14">
        <v>834000</v>
      </c>
      <c r="H25" s="14">
        <f t="shared" si="0"/>
        <v>4170000</v>
      </c>
      <c r="I25" s="15"/>
    </row>
    <row r="26" spans="1:9" ht="15.75" x14ac:dyDescent="0.25">
      <c r="A26" s="33">
        <v>24</v>
      </c>
      <c r="B26" s="34" t="s">
        <v>126</v>
      </c>
      <c r="C26" s="35" t="s">
        <v>127</v>
      </c>
      <c r="D26" s="36" t="s">
        <v>128</v>
      </c>
      <c r="E26" s="36" t="s">
        <v>129</v>
      </c>
      <c r="F26" s="37" t="s">
        <v>19</v>
      </c>
      <c r="G26" s="38">
        <v>834000</v>
      </c>
      <c r="H26" s="38">
        <f t="shared" si="0"/>
        <v>4170000</v>
      </c>
      <c r="I26" s="39"/>
    </row>
    <row r="27" spans="1:9" ht="15.75" x14ac:dyDescent="0.25">
      <c r="A27" s="40">
        <v>25</v>
      </c>
      <c r="B27" s="41" t="s">
        <v>130</v>
      </c>
      <c r="C27" s="42" t="s">
        <v>131</v>
      </c>
      <c r="D27" s="41" t="s">
        <v>132</v>
      </c>
      <c r="E27" s="41" t="s">
        <v>133</v>
      </c>
      <c r="F27" s="13" t="s">
        <v>19</v>
      </c>
      <c r="G27" s="14">
        <v>834000</v>
      </c>
      <c r="H27" s="14">
        <f t="shared" si="0"/>
        <v>4170000</v>
      </c>
      <c r="I27" s="15"/>
    </row>
    <row r="28" spans="1:9" ht="15.75" x14ac:dyDescent="0.25">
      <c r="A28" s="43" t="s">
        <v>46</v>
      </c>
      <c r="B28" s="44"/>
      <c r="C28" s="44"/>
      <c r="D28" s="44"/>
      <c r="E28" s="44"/>
      <c r="F28" s="44"/>
      <c r="G28" s="45"/>
      <c r="H28" s="23">
        <f>SUM(H3:H27)</f>
        <v>104250000</v>
      </c>
      <c r="I28" s="15"/>
    </row>
    <row r="29" spans="1:9" ht="15.75" x14ac:dyDescent="0.25">
      <c r="A29" s="46" t="s">
        <v>134</v>
      </c>
      <c r="B29" s="46"/>
      <c r="C29" s="46"/>
      <c r="D29" s="46"/>
      <c r="E29" s="46"/>
      <c r="F29" s="46"/>
      <c r="G29" s="46"/>
      <c r="H29" s="46"/>
      <c r="I29" s="46"/>
    </row>
    <row r="30" spans="1:9" ht="15.75" x14ac:dyDescent="0.25">
      <c r="A30" s="47"/>
      <c r="B30" s="26" t="s">
        <v>61</v>
      </c>
      <c r="C30" s="26"/>
      <c r="D30" s="26" t="s">
        <v>62</v>
      </c>
      <c r="E30" s="26"/>
      <c r="F30" s="26" t="s">
        <v>63</v>
      </c>
      <c r="G30" s="26"/>
      <c r="H30" s="26"/>
      <c r="I30" s="26"/>
    </row>
  </sheetData>
  <mergeCells count="20">
    <mergeCell ref="A28:G28"/>
    <mergeCell ref="A29:I29"/>
    <mergeCell ref="B30:C30"/>
    <mergeCell ref="D30:E30"/>
    <mergeCell ref="F30:I30"/>
    <mergeCell ref="J7:R7"/>
    <mergeCell ref="S7:Z7"/>
    <mergeCell ref="J9:L9"/>
    <mergeCell ref="M9:O9"/>
    <mergeCell ref="P9:R9"/>
    <mergeCell ref="T9:U9"/>
    <mergeCell ref="V9:W9"/>
    <mergeCell ref="X9:Z9"/>
    <mergeCell ref="A1:I1"/>
    <mergeCell ref="J1:R1"/>
    <mergeCell ref="S1:Z1"/>
    <mergeCell ref="Q3:Q5"/>
    <mergeCell ref="Y3:Y5"/>
    <mergeCell ref="K6:O6"/>
    <mergeCell ref="T6:W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2018-11-23T07:35:07Z</dcterms:created>
  <dcterms:modified xsi:type="dcterms:W3CDTF">2018-11-23T07:35:55Z</dcterms:modified>
</cp:coreProperties>
</file>