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8975" windowHeight="8535"/>
  </bookViews>
  <sheets>
    <sheet name="Sheet1" sheetId="2" r:id="rId1"/>
  </sheets>
  <externalReferences>
    <externalReference r:id="rId2"/>
  </externalReferences>
  <definedNames>
    <definedName name="_xlnm._FilterDatabase" localSheetId="0" hidden="1">Sheet1!$A$3:$Q$50</definedName>
    <definedName name="BOMON">[1]CSDL!$O$1:$O$50</definedName>
    <definedName name="bs2.">ROUND([1]KH!$F1*0.2/2,0)</definedName>
    <definedName name="bs3.">ROUND([1]KH!$F1*0.2/3,0)</definedName>
    <definedName name="HTML_CodePage" hidden="1">950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ISTBM">[1]CSDL!$N$1:$N$50</definedName>
    <definedName name="phong">[1]CSDL!$K$1:$K$30</definedName>
  </definedNames>
  <calcPr calcId="144525"/>
</workbook>
</file>

<file path=xl/calcChain.xml><?xml version="1.0" encoding="utf-8"?>
<calcChain xmlns="http://schemas.openxmlformats.org/spreadsheetml/2006/main">
  <c r="G47" i="2" l="1"/>
  <c r="G46" i="2"/>
  <c r="G35" i="2"/>
  <c r="G45" i="2"/>
  <c r="G28" i="2"/>
  <c r="G20" i="2"/>
  <c r="G16" i="2"/>
  <c r="G14" i="2"/>
  <c r="G12" i="2"/>
  <c r="G4" i="2"/>
  <c r="G18" i="2"/>
  <c r="M50" i="2" l="1"/>
  <c r="M41" i="2"/>
  <c r="M19" i="2"/>
  <c r="M34" i="2"/>
  <c r="M26" i="2"/>
  <c r="M10" i="2"/>
  <c r="M36" i="2"/>
  <c r="M15" i="2"/>
  <c r="M29" i="2"/>
  <c r="M21" i="2"/>
  <c r="M5" i="2"/>
  <c r="M35" i="2"/>
  <c r="M14" i="2"/>
  <c r="M28" i="2"/>
  <c r="M20" i="2"/>
  <c r="M4" i="2"/>
</calcChain>
</file>

<file path=xl/sharedStrings.xml><?xml version="1.0" encoding="utf-8"?>
<sst xmlns="http://schemas.openxmlformats.org/spreadsheetml/2006/main" count="139" uniqueCount="48">
  <si>
    <t>TN</t>
  </si>
  <si>
    <t>Tin học đại cương</t>
  </si>
  <si>
    <t>Pháp luật Việt Nam đại cương</t>
  </si>
  <si>
    <t>DC1LL05</t>
  </si>
  <si>
    <t>Toán 2</t>
  </si>
  <si>
    <t>DC1CB41</t>
  </si>
  <si>
    <t>70DCMO21</t>
  </si>
  <si>
    <t>70DCMT21</t>
  </si>
  <si>
    <t>70DCTM21</t>
  </si>
  <si>
    <t>70DCMX21</t>
  </si>
  <si>
    <t>70DCDM21</t>
  </si>
  <si>
    <t>70DCCM21,22</t>
  </si>
  <si>
    <t>STT</t>
  </si>
  <si>
    <t>Mã HP</t>
  </si>
  <si>
    <t>Lớp</t>
  </si>
  <si>
    <t>Ca thi</t>
  </si>
  <si>
    <t>Viết</t>
  </si>
  <si>
    <t>VĐ</t>
  </si>
  <si>
    <t>TH</t>
  </si>
  <si>
    <t>Thứ</t>
  </si>
  <si>
    <t>Số sV</t>
  </si>
  <si>
    <t>70DCGT21,22,23</t>
  </si>
  <si>
    <t xml:space="preserve">Ngày </t>
  </si>
  <si>
    <t>Ghi chú:</t>
  </si>
  <si>
    <t>+ Thời gian thi: Ca 1: 7h30' - 9h00'; Ca 2: 9h00' - 11h00'; Ca 3: 13h30' - 15h00'; Ca 4: 15h00' - 17h00; Ca 5: 18h00-20h00</t>
  </si>
  <si>
    <t>+ Sinh viên có thẻ mới được dự thi</t>
  </si>
  <si>
    <t>70DCDD21,22,23, DJ21</t>
  </si>
  <si>
    <t>DC1CB26</t>
  </si>
  <si>
    <t>DC1CB92</t>
  </si>
  <si>
    <t>DC1CB11</t>
  </si>
  <si>
    <t>DC1LL06</t>
  </si>
  <si>
    <t>DC1CB21</t>
  </si>
  <si>
    <t>DC1CB94</t>
  </si>
  <si>
    <t>DC2CO12</t>
  </si>
  <si>
    <t>DC1CB98</t>
  </si>
  <si>
    <t>DC1TT43</t>
  </si>
  <si>
    <t>Hoá học đại cương</t>
  </si>
  <si>
    <t>Môi trường trong xây dựng</t>
  </si>
  <si>
    <t>Toán 1</t>
  </si>
  <si>
    <t>Triết học Mác - Lênin</t>
  </si>
  <si>
    <t>Vật lý đại cương 1</t>
  </si>
  <si>
    <t>ATLĐ và môi trường CN</t>
  </si>
  <si>
    <t>Hình học họa hình</t>
  </si>
  <si>
    <t>Tên HP</t>
  </si>
  <si>
    <t>LỊCH THI LẠI - KỲ 1_2019_2020 (CÁC LỚP K70 HÀ NỘI)</t>
  </si>
  <si>
    <t>Làm việc nhóm và KN giao tiếp</t>
  </si>
  <si>
    <t>Số SV 
thi lại</t>
  </si>
  <si>
    <t>HT
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</si>
</sst>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&quot;\&quot;#,##0.00;[Red]&quot;\&quot;&quot;\&quot;&quot;\&quot;&quot;\&quot;&quot;\&quot;&quot;\&quot;\-#,##0.00"/>
    <numFmt numFmtId="165" formatCode="&quot;\&quot;#,##0;[Red]&quot;\&quot;&quot;\&quot;\-#,##0"/>
    <numFmt numFmtId="166" formatCode="_ &quot;\&quot;* #,##0_ ;_ &quot;\&quot;* \-#,##0_ ;_ &quot;\&quot;* &quot;-&quot;_ ;_ @_ "/>
    <numFmt numFmtId="167" formatCode="_ &quot;\&quot;* #,##0.00_ ;_ &quot;\&quot;* \-#,##0.00_ ;_ &quot;\&quot;* &quot;-&quot;??_ ;_ @_ "/>
    <numFmt numFmtId="168" formatCode="_ * #,##0_ ;_ * \-#,##0_ ;_ * &quot;-&quot;_ ;_ @_ "/>
    <numFmt numFmtId="169" formatCode="_ * #,##0.00_ ;_ * \-#,##0.00_ ;_ * &quot;-&quot;??_ ;_ @_ "/>
    <numFmt numFmtId="170" formatCode="_ * #,##0.00_)&quot;$&quot;_ ;_ * \(#,##0.00\)&quot;$&quot;_ ;_ * &quot;-&quot;??_)&quot;$&quot;_ ;_ @_ "/>
    <numFmt numFmtId="171" formatCode="\$#,##0\ ;\(\$#,##0\)"/>
    <numFmt numFmtId="172" formatCode="#,###"/>
    <numFmt numFmtId="173" formatCode="_-* #,##0.00&quot;£&quot;_-;\-* #,##0.00&quot;£&quot;_-;_-* &quot;-&quot;??&quot;£&quot;_-;_-@_-"/>
    <numFmt numFmtId="174" formatCode="#,##0.00\ &quot;F&quot;;[Red]\-#,##0.00\ &quot;F&quot;"/>
    <numFmt numFmtId="175" formatCode="_-* #,##0\ &quot;F&quot;_-;\-* #,##0\ &quot;F&quot;_-;_-* &quot;-&quot;\ &quot;F&quot;_-;_-@_-"/>
    <numFmt numFmtId="176" formatCode="#,##0\ &quot;F&quot;;[Red]\-#,##0\ &quot;F&quot;"/>
    <numFmt numFmtId="177" formatCode="#,##0.00\ &quot;F&quot;;\-#,##0.00\ &quot;F&quot;"/>
    <numFmt numFmtId="178" formatCode="#,##0\ &quot;DM&quot;;\-#,##0\ &quot;DM&quot;"/>
    <numFmt numFmtId="179" formatCode="0.000%"/>
    <numFmt numFmtId="180" formatCode="&quot;￥&quot;#,##0;&quot;￥&quot;\-#,##0"/>
    <numFmt numFmtId="181" formatCode="00.000"/>
    <numFmt numFmtId="182" formatCode="#,##0.00\ &quot;®&quot;;\-#,##0.00\ &quot;®&quot;"/>
    <numFmt numFmtId="183" formatCode="000\ 000"/>
    <numFmt numFmtId="184" formatCode="#,##0.000"/>
  </numFmts>
  <fonts count="44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8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i/>
      <sz val="13"/>
      <color indexed="60"/>
      <name val="Times New Roman"/>
      <family val="1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0"/>
      <color indexed="8"/>
      <name val="Arial"/>
      <family val="2"/>
    </font>
    <font>
      <sz val="12"/>
      <color theme="1"/>
      <name val="Times New Roman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3"/>
      <name val="Times New Roman"/>
      <family val="1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164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6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0" borderId="0"/>
    <xf numFmtId="0" fontId="11" fillId="2" borderId="0"/>
    <xf numFmtId="0" fontId="12" fillId="2" borderId="0"/>
    <xf numFmtId="0" fontId="13" fillId="2" borderId="0"/>
    <xf numFmtId="0" fontId="14" fillId="0" borderId="0">
      <alignment wrapText="1"/>
    </xf>
    <xf numFmtId="0" fontId="15" fillId="0" borderId="0"/>
    <xf numFmtId="0" fontId="15" fillId="0" borderId="0"/>
    <xf numFmtId="166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/>
    <xf numFmtId="170" fontId="19" fillId="0" borderId="0" applyFill="0" applyBorder="0" applyAlignment="0"/>
    <xf numFmtId="3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20" fillId="0" borderId="0" applyNumberFormat="0" applyFont="0" applyBorder="0" applyAlignment="0">
      <alignment horizontal="left" vertical="center"/>
    </xf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3" fillId="0" borderId="3">
      <alignment horizontal="centerContinuous"/>
    </xf>
    <xf numFmtId="172" fontId="22" fillId="0" borderId="4"/>
    <xf numFmtId="0" fontId="23" fillId="0" borderId="0" applyNumberFormat="0" applyFont="0" applyFill="0" applyAlignment="0"/>
    <xf numFmtId="0" fontId="24" fillId="0" borderId="5"/>
    <xf numFmtId="173" fontId="19" fillId="0" borderId="0"/>
    <xf numFmtId="173" fontId="19" fillId="0" borderId="0"/>
    <xf numFmtId="0" fontId="4" fillId="0" borderId="0"/>
    <xf numFmtId="0" fontId="1" fillId="0" borderId="0"/>
    <xf numFmtId="0" fontId="2" fillId="0" borderId="0"/>
    <xf numFmtId="0" fontId="25" fillId="0" borderId="0"/>
    <xf numFmtId="0" fontId="26" fillId="0" borderId="0"/>
    <xf numFmtId="0" fontId="2" fillId="0" borderId="0"/>
    <xf numFmtId="0" fontId="19" fillId="0" borderId="0"/>
    <xf numFmtId="0" fontId="19" fillId="0" borderId="0"/>
    <xf numFmtId="0" fontId="2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4" fontId="24" fillId="0" borderId="6">
      <alignment horizontal="right" vertical="center"/>
    </xf>
    <xf numFmtId="174" fontId="24" fillId="0" borderId="6">
      <alignment horizontal="right" vertical="center"/>
    </xf>
    <xf numFmtId="175" fontId="24" fillId="0" borderId="6">
      <alignment horizontal="center"/>
    </xf>
    <xf numFmtId="175" fontId="24" fillId="0" borderId="6">
      <alignment horizont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6" fontId="24" fillId="0" borderId="0"/>
    <xf numFmtId="176" fontId="24" fillId="0" borderId="0"/>
    <xf numFmtId="177" fontId="24" fillId="0" borderId="5"/>
    <xf numFmtId="177" fontId="24" fillId="0" borderId="5"/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9" fillId="0" borderId="0"/>
    <xf numFmtId="0" fontId="23" fillId="0" borderId="0"/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8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/>
    <xf numFmtId="182" fontId="19" fillId="0" borderId="0" applyFont="0" applyFill="0" applyBorder="0" applyAlignment="0" applyProtection="0"/>
    <xf numFmtId="183" fontId="4" fillId="0" borderId="0" applyFont="0" applyFill="0" applyBorder="0" applyAlignment="0" applyProtection="0"/>
    <xf numFmtId="184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>
      <alignment vertical="center"/>
    </xf>
  </cellStyleXfs>
  <cellXfs count="97">
    <xf numFmtId="0" fontId="0" fillId="0" borderId="0" xfId="0"/>
    <xf numFmtId="0" fontId="0" fillId="0" borderId="0" xfId="0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7" fillId="3" borderId="5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3" borderId="5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4" xfId="0" applyFill="1" applyBorder="1"/>
    <xf numFmtId="0" fontId="0" fillId="0" borderId="4" xfId="0" applyBorder="1"/>
    <xf numFmtId="0" fontId="0" fillId="0" borderId="7" xfId="0" applyBorder="1"/>
    <xf numFmtId="0" fontId="37" fillId="0" borderId="4" xfId="0" applyFont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8" xfId="0" applyFill="1" applyBorder="1"/>
    <xf numFmtId="0" fontId="0" fillId="0" borderId="8" xfId="0" applyBorder="1"/>
    <xf numFmtId="0" fontId="0" fillId="0" borderId="9" xfId="0" applyBorder="1"/>
    <xf numFmtId="0" fontId="37" fillId="0" borderId="8" xfId="0" applyFont="1" applyBorder="1" applyAlignment="1">
      <alignment horizontal="center" vertical="center"/>
    </xf>
    <xf numFmtId="0" fontId="0" fillId="0" borderId="10" xfId="0" applyFill="1" applyBorder="1"/>
    <xf numFmtId="0" fontId="42" fillId="0" borderId="0" xfId="0" applyFont="1" applyBorder="1" applyAlignment="1">
      <alignment horizontal="center" vertical="top"/>
    </xf>
    <xf numFmtId="0" fontId="38" fillId="0" borderId="0" xfId="0" applyFont="1" applyFill="1" applyBorder="1" applyAlignment="1">
      <alignment horizontal="left" vertical="top"/>
    </xf>
    <xf numFmtId="0" fontId="0" fillId="0" borderId="12" xfId="0" applyFill="1" applyBorder="1"/>
    <xf numFmtId="0" fontId="0" fillId="0" borderId="12" xfId="0" applyBorder="1"/>
    <xf numFmtId="0" fontId="0" fillId="0" borderId="13" xfId="0" applyBorder="1"/>
    <xf numFmtId="0" fontId="0" fillId="0" borderId="11" xfId="0" applyFill="1" applyBorder="1"/>
    <xf numFmtId="0" fontId="0" fillId="0" borderId="10" xfId="0" applyFill="1" applyBorder="1" applyAlignment="1">
      <alignment horizontal="center"/>
    </xf>
    <xf numFmtId="0" fontId="0" fillId="0" borderId="10" xfId="0" applyBorder="1"/>
    <xf numFmtId="0" fontId="37" fillId="0" borderId="10" xfId="0" applyFont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17" xfId="0" applyFill="1" applyBorder="1"/>
    <xf numFmtId="0" fontId="0" fillId="0" borderId="17" xfId="0" applyBorder="1"/>
    <xf numFmtId="0" fontId="0" fillId="0" borderId="18" xfId="0" applyBorder="1"/>
    <xf numFmtId="0" fontId="37" fillId="0" borderId="17" xfId="0" applyFont="1" applyBorder="1" applyAlignment="1">
      <alignment horizontal="center" vertical="center"/>
    </xf>
    <xf numFmtId="0" fontId="0" fillId="0" borderId="19" xfId="0" applyBorder="1"/>
    <xf numFmtId="0" fontId="0" fillId="0" borderId="23" xfId="0" applyFill="1" applyBorder="1"/>
    <xf numFmtId="0" fontId="0" fillId="0" borderId="23" xfId="0" applyBorder="1"/>
    <xf numFmtId="0" fontId="0" fillId="0" borderId="24" xfId="0" applyBorder="1"/>
    <xf numFmtId="0" fontId="37" fillId="0" borderId="23" xfId="0" applyFont="1" applyBorder="1" applyAlignment="1">
      <alignment horizontal="center" vertical="center"/>
    </xf>
    <xf numFmtId="0" fontId="37" fillId="0" borderId="12" xfId="0" applyFont="1" applyBorder="1" applyAlignment="1">
      <alignment horizontal="center" vertical="center"/>
    </xf>
    <xf numFmtId="14" fontId="36" fillId="0" borderId="11" xfId="0" quotePrefix="1" applyNumberFormat="1" applyFont="1" applyFill="1" applyBorder="1" applyAlignment="1">
      <alignment horizontal="center" vertical="center" shrinkToFit="1"/>
    </xf>
    <xf numFmtId="49" fontId="37" fillId="3" borderId="5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25" xfId="0" applyBorder="1"/>
    <xf numFmtId="0" fontId="0" fillId="0" borderId="21" xfId="0" applyFill="1" applyBorder="1" applyAlignment="1">
      <alignment horizontal="center"/>
    </xf>
    <xf numFmtId="0" fontId="0" fillId="0" borderId="21" xfId="0" applyFill="1" applyBorder="1"/>
    <xf numFmtId="14" fontId="36" fillId="0" borderId="21" xfId="0" quotePrefix="1" applyNumberFormat="1" applyFont="1" applyFill="1" applyBorder="1" applyAlignment="1">
      <alignment horizontal="center" vertical="center" shrinkToFit="1"/>
    </xf>
    <xf numFmtId="14" fontId="36" fillId="0" borderId="21" xfId="0" applyNumberFormat="1" applyFont="1" applyFill="1" applyBorder="1" applyAlignment="1">
      <alignment horizontal="center" vertical="center" shrinkToFit="1"/>
    </xf>
    <xf numFmtId="0" fontId="0" fillId="0" borderId="21" xfId="0" applyBorder="1"/>
    <xf numFmtId="0" fontId="0" fillId="0" borderId="26" xfId="0" applyBorder="1"/>
    <xf numFmtId="0" fontId="37" fillId="0" borderId="21" xfId="0" applyFont="1" applyBorder="1" applyAlignment="1">
      <alignment horizontal="center" vertical="center"/>
    </xf>
    <xf numFmtId="14" fontId="36" fillId="0" borderId="11" xfId="0" applyNumberFormat="1" applyFont="1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/>
    </xf>
    <xf numFmtId="0" fontId="0" fillId="0" borderId="11" xfId="0" applyBorder="1"/>
    <xf numFmtId="0" fontId="0" fillId="0" borderId="27" xfId="0" applyBorder="1"/>
    <xf numFmtId="0" fontId="37" fillId="0" borderId="11" xfId="0" applyFont="1" applyBorder="1" applyAlignment="1">
      <alignment horizontal="center" vertical="center"/>
    </xf>
    <xf numFmtId="0" fontId="36" fillId="0" borderId="11" xfId="0" applyNumberFormat="1" applyFont="1" applyFill="1" applyBorder="1" applyAlignment="1">
      <alignment horizontal="center" vertical="center"/>
    </xf>
    <xf numFmtId="0" fontId="36" fillId="0" borderId="21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/>
    </xf>
    <xf numFmtId="0" fontId="36" fillId="0" borderId="16" xfId="0" applyNumberFormat="1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14" fontId="36" fillId="0" borderId="20" xfId="0" quotePrefix="1" applyNumberFormat="1" applyFont="1" applyFill="1" applyBorder="1" applyAlignment="1">
      <alignment horizontal="center" vertical="center" shrinkToFit="1"/>
    </xf>
    <xf numFmtId="14" fontId="36" fillId="0" borderId="15" xfId="0" quotePrefix="1" applyNumberFormat="1" applyFont="1" applyFill="1" applyBorder="1" applyAlignment="1">
      <alignment horizontal="center" vertical="center" shrinkToFit="1"/>
    </xf>
    <xf numFmtId="14" fontId="36" fillId="0" borderId="16" xfId="0" quotePrefix="1" applyNumberFormat="1" applyFont="1" applyFill="1" applyBorder="1" applyAlignment="1">
      <alignment horizontal="center" vertical="center" shrinkToFit="1"/>
    </xf>
    <xf numFmtId="14" fontId="36" fillId="0" borderId="14" xfId="0" applyNumberFormat="1" applyFont="1" applyFill="1" applyBorder="1" applyAlignment="1">
      <alignment horizontal="center" vertical="center" shrinkToFit="1"/>
    </xf>
    <xf numFmtId="14" fontId="36" fillId="0" borderId="15" xfId="0" applyNumberFormat="1" applyFont="1" applyFill="1" applyBorder="1" applyAlignment="1">
      <alignment horizontal="center" vertical="center" shrinkToFit="1"/>
    </xf>
    <xf numFmtId="14" fontId="36" fillId="0" borderId="11" xfId="0" applyNumberFormat="1" applyFont="1" applyFill="1" applyBorder="1" applyAlignment="1">
      <alignment horizontal="center" vertical="center" shrinkToFit="1"/>
    </xf>
    <xf numFmtId="49" fontId="36" fillId="0" borderId="14" xfId="0" applyNumberFormat="1" applyFont="1" applyFill="1" applyBorder="1" applyAlignment="1">
      <alignment horizontal="center" vertical="center"/>
    </xf>
    <xf numFmtId="49" fontId="36" fillId="0" borderId="15" xfId="0" applyNumberFormat="1" applyFont="1" applyFill="1" applyBorder="1" applyAlignment="1">
      <alignment horizontal="center" vertical="center"/>
    </xf>
    <xf numFmtId="49" fontId="36" fillId="0" borderId="11" xfId="0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14" fontId="36" fillId="0" borderId="5" xfId="0" quotePrefix="1" applyNumberFormat="1" applyFont="1" applyFill="1" applyBorder="1" applyAlignment="1">
      <alignment horizontal="center" vertical="center" shrinkToFit="1"/>
    </xf>
    <xf numFmtId="49" fontId="36" fillId="0" borderId="5" xfId="0" applyNumberFormat="1" applyFont="1" applyFill="1" applyBorder="1" applyAlignment="1">
      <alignment horizontal="center" vertical="center"/>
    </xf>
    <xf numFmtId="14" fontId="36" fillId="0" borderId="14" xfId="0" quotePrefix="1" applyNumberFormat="1" applyFont="1" applyFill="1" applyBorder="1" applyAlignment="1">
      <alignment horizontal="center" vertical="center" shrinkToFit="1"/>
    </xf>
    <xf numFmtId="14" fontId="36" fillId="0" borderId="11" xfId="0" quotePrefix="1" applyNumberFormat="1" applyFont="1" applyFill="1" applyBorder="1" applyAlignment="1">
      <alignment horizontal="center" vertical="center" shrinkToFit="1"/>
    </xf>
    <xf numFmtId="0" fontId="26" fillId="0" borderId="20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49" fontId="36" fillId="0" borderId="14" xfId="0" quotePrefix="1" applyNumberFormat="1" applyFont="1" applyFill="1" applyBorder="1" applyAlignment="1">
      <alignment horizontal="center" vertical="center" shrinkToFit="1"/>
    </xf>
    <xf numFmtId="49" fontId="36" fillId="0" borderId="15" xfId="0" quotePrefix="1" applyNumberFormat="1" applyFont="1" applyFill="1" applyBorder="1" applyAlignment="1">
      <alignment horizontal="center" vertical="center" shrinkToFit="1"/>
    </xf>
    <xf numFmtId="49" fontId="36" fillId="0" borderId="16" xfId="0" quotePrefix="1" applyNumberFormat="1" applyFont="1" applyFill="1" applyBorder="1" applyAlignment="1">
      <alignment horizontal="center" vertical="center" shrinkToFit="1"/>
    </xf>
    <xf numFmtId="14" fontId="36" fillId="0" borderId="22" xfId="0" quotePrefix="1" applyNumberFormat="1" applyFont="1" applyFill="1" applyBorder="1" applyAlignment="1">
      <alignment horizontal="center" vertical="center" shrinkToFit="1"/>
    </xf>
    <xf numFmtId="49" fontId="36" fillId="0" borderId="22" xfId="0" applyNumberFormat="1" applyFont="1" applyFill="1" applyBorder="1" applyAlignment="1">
      <alignment horizontal="center" vertical="center"/>
    </xf>
    <xf numFmtId="14" fontId="26" fillId="0" borderId="20" xfId="0" applyNumberFormat="1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top"/>
    </xf>
    <xf numFmtId="0" fontId="40" fillId="0" borderId="0" xfId="0" quotePrefix="1" applyFont="1" applyFill="1" applyBorder="1" applyAlignment="1">
      <alignment horizontal="left" vertical="top" wrapText="1"/>
    </xf>
    <xf numFmtId="0" fontId="41" fillId="4" borderId="0" xfId="0" quotePrefix="1" applyFont="1" applyFill="1" applyBorder="1" applyAlignment="1">
      <alignment vertical="top" shrinkToFit="1"/>
    </xf>
    <xf numFmtId="0" fontId="43" fillId="0" borderId="0" xfId="0" applyFont="1" applyAlignment="1">
      <alignment horizontal="center"/>
    </xf>
    <xf numFmtId="14" fontId="36" fillId="0" borderId="16" xfId="0" applyNumberFormat="1" applyFont="1" applyFill="1" applyBorder="1" applyAlignment="1">
      <alignment horizontal="center" vertical="center" shrinkToFit="1"/>
    </xf>
    <xf numFmtId="49" fontId="36" fillId="0" borderId="16" xfId="0" applyNumberFormat="1" applyFont="1" applyFill="1" applyBorder="1" applyAlignment="1">
      <alignment horizontal="center" vertical="center"/>
    </xf>
    <xf numFmtId="0" fontId="37" fillId="3" borderId="5" xfId="0" applyFont="1" applyFill="1" applyBorder="1" applyAlignment="1">
      <alignment horizontal="center" vertical="center" wrapText="1"/>
    </xf>
  </cellXfs>
  <cellStyles count="85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_muc_1.1" xfId="10"/>
    <cellStyle name="1" xfId="11"/>
    <cellStyle name="2" xfId="12"/>
    <cellStyle name="3" xfId="13"/>
    <cellStyle name="4" xfId="14"/>
    <cellStyle name="6" xfId="15"/>
    <cellStyle name="6 2" xfId="16"/>
    <cellStyle name="ÅëÈ­ [0]_¿ì¹°Åë" xfId="17"/>
    <cellStyle name="AeE­ [0]_INQUIRY ¿μ¾÷AßAø " xfId="18"/>
    <cellStyle name="ÅëÈ­_¿ì¹°Åë" xfId="19"/>
    <cellStyle name="AeE­_INQUIRY ¿µ¾÷AßAø " xfId="20"/>
    <cellStyle name="ÄÞ¸¶ [0]_¿ì¹°Åë" xfId="21"/>
    <cellStyle name="AÞ¸¶ [0]_INQUIRY ¿?¾÷AßAø " xfId="22"/>
    <cellStyle name="ÄÞ¸¶_¿ì¹°Åë" xfId="23"/>
    <cellStyle name="AÞ¸¶_INQUIRY ¿?¾÷AßAø " xfId="24"/>
    <cellStyle name="C?AØ_¿?¾÷CoE² " xfId="25"/>
    <cellStyle name="Ç¥ÁØ_´çÃÊ±¸ÀÔ»ý»ê" xfId="26"/>
    <cellStyle name="C￥AØ_¿μ¾÷CoE² " xfId="27"/>
    <cellStyle name="Calc Currency (0)" xfId="28"/>
    <cellStyle name="Comma0" xfId="29"/>
    <cellStyle name="Currency0" xfId="30"/>
    <cellStyle name="Date" xfId="31"/>
    <cellStyle name="Fixed" xfId="32"/>
    <cellStyle name="ha" xfId="33"/>
    <cellStyle name="Header1" xfId="34"/>
    <cellStyle name="Header2" xfId="35"/>
    <cellStyle name="khung" xfId="36"/>
    <cellStyle name="moi" xfId="37"/>
    <cellStyle name="n" xfId="38"/>
    <cellStyle name="New" xfId="39"/>
    <cellStyle name="Normal" xfId="0" builtinId="0"/>
    <cellStyle name="Normal - Style1" xfId="40"/>
    <cellStyle name="Normal - Style1 2" xfId="41"/>
    <cellStyle name="Normal 2" xfId="42"/>
    <cellStyle name="Normal 3" xfId="43"/>
    <cellStyle name="Normal 3 2" xfId="44"/>
    <cellStyle name="Normal 4" xfId="45"/>
    <cellStyle name="Normal 4 2" xfId="46"/>
    <cellStyle name="Normal 5" xfId="47"/>
    <cellStyle name="Normal1" xfId="48"/>
    <cellStyle name="Normal1 2" xfId="49"/>
    <cellStyle name="oft Excel]_x000d__x000a_Comment=The open=/f lines load custom functions into the Paste Function list._x000d__x000a_Maximized=2_x000d__x000a_Basics=1_x000d__x000a_A" xfId="50"/>
    <cellStyle name="oft Excel]_x000d__x000a_Comment=The open=/f lines load custom functions into the Paste Function list._x000d__x000a_Maximized=3_x000d__x000a_Basics=1_x000d__x000a_A" xfId="51"/>
    <cellStyle name="oft Excel]_x000d__x000a_Comment=The open=/f lines load custom functions into the Paste Function list._x000d__x000a_Maximized=3_x000d__x000a_Basics=1_x000d__x000a_A 2" xfId="52"/>
    <cellStyle name="s]_x000d__x000a_spooler=yes_x000d__x000a_load=_x000d__x000a_Beep=yes_x000d__x000a_NullPort=None_x000d__x000a_BorderWidth=3_x000d__x000a_CursorBlinkRate=1200_x000d__x000a_DoubleClickSpeed=452_x000d__x000a_Programs=co" xfId="53"/>
    <cellStyle name="s]_x000d__x000a_spooler=yes_x000d__x000a_load=_x000d__x000a_Beep=yes_x000d__x000a_NullPort=None_x000d__x000a_BorderWidth=3_x000d__x000a_CursorBlinkRate=1200_x000d__x000a_DoubleClickSpeed=452_x000d__x000a_Programs=co 2" xfId="54"/>
    <cellStyle name="T" xfId="55"/>
    <cellStyle name="T 2" xfId="56"/>
    <cellStyle name="th" xfId="57"/>
    <cellStyle name="th 2" xfId="58"/>
    <cellStyle name="þ_x001d_ð·_x000c_æþ'_x000d_ßþU_x0001_Ø_x0005_ü_x0014__x0007__x0001__x0001_" xfId="59"/>
    <cellStyle name="þ_x001d_ð·_x000c_æþ'_x000d_ßþU_x0001_Ø_x0005_ü_x0014__x0007__x0001__x0001_ 2" xfId="60"/>
    <cellStyle name="viet" xfId="61"/>
    <cellStyle name="viet 2" xfId="62"/>
    <cellStyle name="viet2" xfId="63"/>
    <cellStyle name="viet2 2" xfId="64"/>
    <cellStyle name=" [0.00]_ Att. 1- Cover" xfId="82"/>
    <cellStyle name="_ Att. 1- Cover" xfId="83"/>
    <cellStyle name="?_ Att. 1- Cover" xfId="84"/>
    <cellStyle name="똿뗦먛귟 [0.00]_PRODUCT DETAIL Q1" xfId="65"/>
    <cellStyle name="똿뗦먛귟_PRODUCT DETAIL Q1" xfId="66"/>
    <cellStyle name="믅됞 [0.00]_PRODUCT DETAIL Q1" xfId="67"/>
    <cellStyle name="믅됞_PRODUCT DETAIL Q1" xfId="68"/>
    <cellStyle name="백분율_95" xfId="69"/>
    <cellStyle name="뷭?_BOOKSHIP" xfId="70"/>
    <cellStyle name="콤마 [0]_1202" xfId="74"/>
    <cellStyle name="콤마_1202" xfId="75"/>
    <cellStyle name="통화 [0]_1202" xfId="76"/>
    <cellStyle name="통화_1202" xfId="77"/>
    <cellStyle name="표준_(정보부문)월별인원계획" xfId="78"/>
    <cellStyle name="一般_00Q3902REV.1" xfId="71"/>
    <cellStyle name="千分位[0]_00Q3902REV.1" xfId="72"/>
    <cellStyle name="千分位_00Q3902REV.1" xfId="73"/>
    <cellStyle name="貨幣 [0]_00Q3902REV.1" xfId="79"/>
    <cellStyle name="貨幣[0]_BRE" xfId="80"/>
    <cellStyle name="貨幣_00Q3902REV.1" xfId="81"/>
  </cellStyles>
  <dxfs count="67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i%20ti&#7871;t%2019-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"/>
      <sheetName val="Sheet2"/>
      <sheetName val="Đăng kí"/>
      <sheetName val="PCGD"/>
      <sheetName val="Sheet1"/>
      <sheetName val="CSDL"/>
      <sheetName val="PPBM"/>
      <sheetName val="SV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K2" t="str">
            <v>Lý thuyết</v>
          </cell>
          <cell r="N2" t="str">
            <v>Cầu</v>
          </cell>
          <cell r="O2" t="str">
            <v>BỘ MÔN CẦU - HẦM</v>
          </cell>
        </row>
        <row r="3">
          <cell r="K3" t="str">
            <v>PTN Cơ học đất</v>
          </cell>
          <cell r="N3" t="str">
            <v>Đường</v>
          </cell>
          <cell r="O3" t="str">
            <v>BỘ MÔN ĐƯỜNG</v>
          </cell>
        </row>
        <row r="4">
          <cell r="K4" t="str">
            <v>PTN VLXD</v>
          </cell>
          <cell r="N4" t="str">
            <v>Xây dựng dân dụng và công nghiệp</v>
          </cell>
          <cell r="O4" t="str">
            <v>BỘ MÔN XÂY DỰNG DÂN DỤNG VÀ CÔNG NGHIỆP</v>
          </cell>
        </row>
        <row r="5">
          <cell r="K5" t="str">
            <v>PTN Kiểm định</v>
          </cell>
          <cell r="N5" t="str">
            <v>Đường sắt</v>
          </cell>
          <cell r="O5" t="str">
            <v>BỘ MÔN ĐƯỜNG SẮT</v>
          </cell>
        </row>
        <row r="6">
          <cell r="K6" t="str">
            <v>Tin ứng dụng</v>
          </cell>
          <cell r="N6" t="str">
            <v>Công trình thủy</v>
          </cell>
          <cell r="O6" t="str">
            <v>BỘ MÔN CÔNG TRÌNH THỦY</v>
          </cell>
        </row>
        <row r="7">
          <cell r="K7" t="str">
            <v>CNTT</v>
          </cell>
          <cell r="N7" t="str">
            <v>Địa kỹ thuật</v>
          </cell>
          <cell r="O7" t="str">
            <v>BỘ MÔN ĐỊA KỸ THUẬT</v>
          </cell>
        </row>
        <row r="8">
          <cell r="K8" t="str">
            <v>Hội truờng lớn</v>
          </cell>
          <cell r="N8" t="str">
            <v>CNKT Môi trường</v>
          </cell>
          <cell r="O8" t="str">
            <v>BỘ MÔN CNKT MÔI TRƯỜNG</v>
          </cell>
        </row>
        <row r="9">
          <cell r="K9" t="str">
            <v>Tầng 4 - Thư viện</v>
          </cell>
          <cell r="N9" t="str">
            <v>Kết cấu - Vật liệu</v>
          </cell>
          <cell r="O9" t="str">
            <v>BỘ MÔN KẾT CẤU - VẬT LIỆU</v>
          </cell>
        </row>
        <row r="10">
          <cell r="K10" t="str">
            <v>Sân bóng</v>
          </cell>
          <cell r="N10" t="str">
            <v>Xưởng công trình</v>
          </cell>
          <cell r="O10" t="str">
            <v>XƯỞNG CÔNG TRÌNH</v>
          </cell>
        </row>
        <row r="11">
          <cell r="K11" t="str">
            <v>PTH Trắc địa</v>
          </cell>
          <cell r="N11" t="str">
            <v>Đo đạc - Khảo sát công trình</v>
          </cell>
          <cell r="O11" t="str">
            <v>BỘ MÔN ĐO ĐẠC - KHẢO SÁT CÔNG TRÌNH</v>
          </cell>
        </row>
        <row r="12">
          <cell r="K12" t="str">
            <v>Tin ứng dụng (KT)</v>
          </cell>
          <cell r="N12" t="str">
            <v>Tin học công trình</v>
          </cell>
          <cell r="O12" t="str">
            <v>BỘ MÔN TIN HỌC CÔNG TRÌNH</v>
          </cell>
        </row>
        <row r="13">
          <cell r="K13" t="str">
            <v>PTN Địa chất công trình</v>
          </cell>
          <cell r="N13" t="str">
            <v>Thí nghiệm công trinh</v>
          </cell>
          <cell r="O13" t="str">
            <v>BỘ MÔN THÍ NGHIỆM CÔNG TRÌNH</v>
          </cell>
        </row>
        <row r="14">
          <cell r="K14" t="str">
            <v>Xưởng CT</v>
          </cell>
          <cell r="N14" t="str">
            <v>Ôtô</v>
          </cell>
          <cell r="O14" t="str">
            <v>BỘ MÔN ÔTÔ</v>
          </cell>
        </row>
        <row r="15">
          <cell r="K15" t="str">
            <v>Lý thuyết (VY)</v>
          </cell>
          <cell r="N15" t="str">
            <v>Máy xây dựng</v>
          </cell>
          <cell r="O15" t="str">
            <v>BỘ MÔN MÁY XÂY DỰNG</v>
          </cell>
        </row>
        <row r="16">
          <cell r="K16" t="str">
            <v>Tin ứng dụng (VY)</v>
          </cell>
          <cell r="N16" t="str">
            <v>Máy tàu thủy</v>
          </cell>
          <cell r="O16" t="str">
            <v>BỘ MÔN MÁY TÀU THỦY</v>
          </cell>
        </row>
        <row r="17">
          <cell r="K17" t="str">
            <v>PTN Kiểm định (VY)</v>
          </cell>
          <cell r="N17" t="str">
            <v>Đầu máy toa xe</v>
          </cell>
          <cell r="O17" t="str">
            <v>BỘ MÔN ĐẦU MÁY - TOA XE</v>
          </cell>
        </row>
        <row r="18">
          <cell r="K18" t="str">
            <v>Lý thuyết (CDA)</v>
          </cell>
          <cell r="N18" t="str">
            <v>Cơ sở ngành kinh tế</v>
          </cell>
          <cell r="O18" t="str">
            <v>BỘ MÔN CƠ SỞ NGÀNH KINH TẾ</v>
          </cell>
        </row>
        <row r="19">
          <cell r="K19" t="str">
            <v>TẦNG 5 + 6 - A5</v>
          </cell>
          <cell r="N19" t="str">
            <v>Kế toán - Kiểm toán</v>
          </cell>
          <cell r="O19" t="str">
            <v>BỘ MÔN KẾ TOÁN - KIỂM TOÁN</v>
          </cell>
        </row>
        <row r="20">
          <cell r="K20" t="str">
            <v>Xưởng Cơ khí</v>
          </cell>
          <cell r="N20" t="str">
            <v>Kinh tế xây dựng</v>
          </cell>
          <cell r="O20" t="str">
            <v>BỘ MÔN KINH TẾ XÂY DỰNG</v>
          </cell>
        </row>
        <row r="21">
          <cell r="K21" t="str">
            <v>Phòng học NN</v>
          </cell>
          <cell r="N21" t="str">
            <v>Tài chính - Ngân hàng</v>
          </cell>
          <cell r="O21" t="str">
            <v>BỘ MÔN TÀI CHÍNH - NGÂN HÀNG</v>
          </cell>
        </row>
        <row r="22">
          <cell r="K22" t="str">
            <v>Ngoài trường</v>
          </cell>
          <cell r="N22" t="str">
            <v>Quản trị doanh nghiệp</v>
          </cell>
          <cell r="O22" t="str">
            <v>BỘ MÔN QUẢN TRỊ DOANH NGHIỆP</v>
          </cell>
        </row>
        <row r="23">
          <cell r="K23" t="str">
            <v>ĐA / KL TN</v>
          </cell>
          <cell r="N23" t="str">
            <v>Vận tải sắt - bộ</v>
          </cell>
          <cell r="O23" t="str">
            <v>BỘ MÔN VẬN TẢI SẮT - BỘ</v>
          </cell>
        </row>
        <row r="24">
          <cell r="K24" t="str">
            <v>Hiện trường (VY)</v>
          </cell>
          <cell r="N24" t="str">
            <v>Hệ thống thông tin</v>
          </cell>
          <cell r="O24" t="str">
            <v>BỘ MÔN HỆ THỐNG THÔNG TIN</v>
          </cell>
        </row>
        <row r="25">
          <cell r="K25" t="str">
            <v>PTN Điện tử</v>
          </cell>
          <cell r="N25" t="str">
            <v>Công nghệ mạng</v>
          </cell>
          <cell r="O25" t="str">
            <v>BỘ MÔN CÔNG NGHỆ MẠNG</v>
          </cell>
        </row>
        <row r="26">
          <cell r="K26" t="str">
            <v>PTN Môi truờng</v>
          </cell>
          <cell r="N26" t="str">
            <v>Điện - Điện tử</v>
          </cell>
          <cell r="O26" t="str">
            <v>BỘ MÔN ĐIỆN - ĐIỆN TỬ</v>
          </cell>
        </row>
        <row r="27">
          <cell r="K27" t="str">
            <v>QP-TC</v>
          </cell>
          <cell r="N27" t="str">
            <v>Toán</v>
          </cell>
          <cell r="O27" t="str">
            <v>BỘ MÔN TOÁN</v>
          </cell>
        </row>
        <row r="28">
          <cell r="K28" t="str">
            <v>Tin kinh tế</v>
          </cell>
          <cell r="N28" t="str">
            <v>Vật lý</v>
          </cell>
          <cell r="O28" t="str">
            <v>BỘ MÔN VẬT LÝ</v>
          </cell>
        </row>
        <row r="29">
          <cell r="N29" t="str">
            <v>Ngoại ngữ</v>
          </cell>
          <cell r="O29" t="str">
            <v>BỘ MÔN NGOẠI NGỮ ANH - PHÁP</v>
          </cell>
        </row>
        <row r="30">
          <cell r="N30" t="str">
            <v>Hóa học</v>
          </cell>
          <cell r="O30" t="str">
            <v>BỘ MÔN HÓA HỌC</v>
          </cell>
        </row>
        <row r="31">
          <cell r="N31" t="str">
            <v>NLCN Mác - Lênin</v>
          </cell>
          <cell r="O31" t="str">
            <v>BỘ MÔN NLCN MÁC - LÊNIN</v>
          </cell>
        </row>
        <row r="32">
          <cell r="N32" t="str">
            <v>Tư tưởng Hồ Chí Minh</v>
          </cell>
          <cell r="O32" t="str">
            <v>BỘ MÔN TƯ TƯỞNG HỒ CHÍ MINH</v>
          </cell>
        </row>
        <row r="33">
          <cell r="N33" t="str">
            <v>ĐLCM của ĐCSVN</v>
          </cell>
          <cell r="O33" t="str">
            <v>BỘ MÔN ĐLCM CỦA ĐCSVN</v>
          </cell>
        </row>
        <row r="34">
          <cell r="N34" t="str">
            <v>Giáo dục pháp luật</v>
          </cell>
          <cell r="O34" t="str">
            <v>BỘ MÔN GIÁO DỤC PHÁP LUẬT</v>
          </cell>
        </row>
        <row r="35">
          <cell r="N35" t="str">
            <v>Cơ lý thuyết - Sức bền vật liệu</v>
          </cell>
          <cell r="O35" t="str">
            <v>BỘ MÔN CƠ LÝ THUYẾT - SỨC BỀN VẬT LIỆU</v>
          </cell>
        </row>
        <row r="36">
          <cell r="N36" t="str">
            <v>Hình họa - Vẽ kĩ thuật</v>
          </cell>
          <cell r="O36" t="str">
            <v>BỘ MÔN HÌNH HỌA - VẼ KĨ THUẬT</v>
          </cell>
        </row>
        <row r="37">
          <cell r="N37" t="str">
            <v>Công nghệ Ôtô</v>
          </cell>
          <cell r="O37" t="str">
            <v>TỔ CÔNG NGHỆ ÔTÔ</v>
          </cell>
        </row>
        <row r="38">
          <cell r="N38" t="str">
            <v>Cơ khí - Điện</v>
          </cell>
          <cell r="O38" t="str">
            <v>TỔ CƠ KHÍ - ĐIỆN</v>
          </cell>
        </row>
        <row r="39">
          <cell r="N39" t="str">
            <v>Ứng dụng công nghệ cao</v>
          </cell>
          <cell r="O39" t="str">
            <v>TỔ ỨNG DỤNG CÔNG NGHỆ CAO</v>
          </cell>
        </row>
        <row r="40">
          <cell r="N40" t="str">
            <v>Trung tâm công nghệ CK</v>
          </cell>
          <cell r="O40" t="str">
            <v>TRUNG TÂM CÔNG NGHỆ CƠ KHÍ</v>
          </cell>
        </row>
        <row r="41">
          <cell r="N41" t="str">
            <v>Khoa Cơ khí</v>
          </cell>
          <cell r="O41" t="str">
            <v>KHOA CƠ KHÍ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abSelected="1" workbookViewId="0">
      <selection activeCell="V93" sqref="V93"/>
    </sheetView>
  </sheetViews>
  <sheetFormatPr defaultRowHeight="15"/>
  <cols>
    <col min="1" max="1" width="6.85546875" style="1" customWidth="1"/>
    <col min="2" max="2" width="10" bestFit="1" customWidth="1"/>
    <col min="3" max="3" width="28.5703125" customWidth="1"/>
    <col min="4" max="4" width="21.85546875" bestFit="1" customWidth="1"/>
    <col min="5" max="5" width="7.7109375" style="1" customWidth="1"/>
    <col min="6" max="6" width="12.42578125" style="1" customWidth="1"/>
    <col min="7" max="7" width="9.140625" style="1"/>
    <col min="8" max="8" width="7.42578125" style="40" customWidth="1"/>
    <col min="9" max="9" width="12.85546875" hidden="1" customWidth="1"/>
    <col min="10" max="12" width="0" hidden="1" customWidth="1"/>
    <col min="13" max="13" width="10.28515625" style="5" customWidth="1"/>
    <col min="14" max="18" width="0" hidden="1" customWidth="1"/>
  </cols>
  <sheetData>
    <row r="1" spans="1:17" ht="25.5">
      <c r="A1" s="93" t="s">
        <v>44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3" spans="1:17" s="3" customFormat="1" ht="36" customHeight="1">
      <c r="A3" s="4" t="s">
        <v>12</v>
      </c>
      <c r="B3" s="4" t="s">
        <v>13</v>
      </c>
      <c r="C3" s="6" t="s">
        <v>43</v>
      </c>
      <c r="D3" s="6" t="s">
        <v>14</v>
      </c>
      <c r="E3" s="96" t="s">
        <v>47</v>
      </c>
      <c r="F3" s="4" t="s">
        <v>22</v>
      </c>
      <c r="G3" s="4" t="s">
        <v>19</v>
      </c>
      <c r="H3" s="39" t="s">
        <v>15</v>
      </c>
      <c r="I3" s="2" t="s">
        <v>20</v>
      </c>
      <c r="J3" s="7"/>
      <c r="K3" s="7"/>
      <c r="L3" s="7"/>
      <c r="M3" s="96" t="s">
        <v>46</v>
      </c>
    </row>
    <row r="4" spans="1:17">
      <c r="A4" s="73">
        <v>1</v>
      </c>
      <c r="B4" s="73" t="s">
        <v>29</v>
      </c>
      <c r="C4" s="75" t="s">
        <v>38</v>
      </c>
      <c r="D4" s="8" t="s">
        <v>21</v>
      </c>
      <c r="E4" s="73" t="s">
        <v>16</v>
      </c>
      <c r="F4" s="79">
        <v>44110</v>
      </c>
      <c r="G4" s="67" t="str">
        <f>"Thứ " &amp; WEEKDAY(F4)</f>
        <v>Thứ 3</v>
      </c>
      <c r="H4" s="70">
        <v>5</v>
      </c>
      <c r="I4" s="9"/>
      <c r="J4" s="10"/>
      <c r="K4" s="10"/>
      <c r="L4" s="10"/>
      <c r="M4" s="11">
        <f>N4+O4+P4</f>
        <v>35</v>
      </c>
      <c r="N4">
        <v>12</v>
      </c>
      <c r="O4">
        <v>10</v>
      </c>
      <c r="P4">
        <v>13</v>
      </c>
    </row>
    <row r="5" spans="1:17">
      <c r="A5" s="59"/>
      <c r="B5" s="59"/>
      <c r="C5" s="62"/>
      <c r="D5" s="13" t="s">
        <v>26</v>
      </c>
      <c r="E5" s="59"/>
      <c r="F5" s="65"/>
      <c r="G5" s="68"/>
      <c r="H5" s="71"/>
      <c r="I5" s="14"/>
      <c r="J5" s="15"/>
      <c r="K5" s="15"/>
      <c r="L5" s="15"/>
      <c r="M5" s="16">
        <f>SUM(N5:Q5)</f>
        <v>46</v>
      </c>
      <c r="N5">
        <v>16</v>
      </c>
      <c r="O5">
        <v>14</v>
      </c>
      <c r="P5">
        <v>11</v>
      </c>
      <c r="Q5">
        <v>5</v>
      </c>
    </row>
    <row r="6" spans="1:17">
      <c r="A6" s="59"/>
      <c r="B6" s="59"/>
      <c r="C6" s="62"/>
      <c r="D6" s="13" t="s">
        <v>6</v>
      </c>
      <c r="E6" s="59"/>
      <c r="F6" s="65"/>
      <c r="G6" s="68"/>
      <c r="H6" s="71"/>
      <c r="I6" s="14"/>
      <c r="J6" s="15"/>
      <c r="K6" s="15"/>
      <c r="L6" s="15"/>
      <c r="M6" s="16">
        <v>1</v>
      </c>
    </row>
    <row r="7" spans="1:17">
      <c r="A7" s="59"/>
      <c r="B7" s="59"/>
      <c r="C7" s="62"/>
      <c r="D7" s="13" t="s">
        <v>9</v>
      </c>
      <c r="E7" s="59"/>
      <c r="F7" s="65"/>
      <c r="G7" s="68"/>
      <c r="H7" s="71"/>
      <c r="I7" s="14"/>
      <c r="J7" s="15"/>
      <c r="K7" s="15"/>
      <c r="L7" s="15"/>
      <c r="M7" s="16">
        <v>11</v>
      </c>
    </row>
    <row r="8" spans="1:17">
      <c r="A8" s="59"/>
      <c r="B8" s="59"/>
      <c r="C8" s="62"/>
      <c r="D8" s="13" t="s">
        <v>10</v>
      </c>
      <c r="E8" s="59"/>
      <c r="F8" s="65"/>
      <c r="G8" s="68"/>
      <c r="H8" s="71"/>
      <c r="I8" s="14"/>
      <c r="J8" s="15"/>
      <c r="K8" s="15"/>
      <c r="L8" s="15"/>
      <c r="M8" s="16">
        <v>8</v>
      </c>
    </row>
    <row r="9" spans="1:17">
      <c r="A9" s="59"/>
      <c r="B9" s="59"/>
      <c r="C9" s="62"/>
      <c r="D9" s="13" t="s">
        <v>7</v>
      </c>
      <c r="E9" s="59"/>
      <c r="F9" s="65"/>
      <c r="G9" s="68"/>
      <c r="H9" s="71"/>
      <c r="I9" s="14"/>
      <c r="J9" s="15"/>
      <c r="K9" s="15"/>
      <c r="L9" s="15"/>
      <c r="M9" s="16">
        <v>6</v>
      </c>
    </row>
    <row r="10" spans="1:17">
      <c r="A10" s="59"/>
      <c r="B10" s="59"/>
      <c r="C10" s="62"/>
      <c r="D10" s="13" t="s">
        <v>11</v>
      </c>
      <c r="E10" s="59"/>
      <c r="F10" s="65"/>
      <c r="G10" s="68"/>
      <c r="H10" s="71"/>
      <c r="I10" s="14"/>
      <c r="J10" s="10"/>
      <c r="K10" s="10"/>
      <c r="L10" s="10"/>
      <c r="M10" s="16">
        <f>N10+O10</f>
        <v>28</v>
      </c>
      <c r="N10">
        <v>13</v>
      </c>
      <c r="O10">
        <v>15</v>
      </c>
    </row>
    <row r="11" spans="1:17" ht="15.75" thickBot="1">
      <c r="A11" s="60"/>
      <c r="B11" s="60"/>
      <c r="C11" s="63"/>
      <c r="D11" s="28" t="s">
        <v>8</v>
      </c>
      <c r="E11" s="60"/>
      <c r="F11" s="66"/>
      <c r="G11" s="94"/>
      <c r="H11" s="95"/>
      <c r="I11" s="29"/>
      <c r="J11" s="30"/>
      <c r="K11" s="30"/>
      <c r="L11" s="30"/>
      <c r="M11" s="31">
        <v>25</v>
      </c>
    </row>
    <row r="12" spans="1:17" ht="15" customHeight="1">
      <c r="A12" s="58">
        <v>2</v>
      </c>
      <c r="B12" s="58" t="s">
        <v>5</v>
      </c>
      <c r="C12" s="61" t="s">
        <v>4</v>
      </c>
      <c r="D12" s="33" t="s">
        <v>6</v>
      </c>
      <c r="E12" s="58" t="s">
        <v>16</v>
      </c>
      <c r="F12" s="87">
        <v>44111</v>
      </c>
      <c r="G12" s="87" t="str">
        <f>"Thứ " &amp; WEEKDAY(F12)</f>
        <v>Thứ 4</v>
      </c>
      <c r="H12" s="88">
        <v>5</v>
      </c>
      <c r="I12" s="34"/>
      <c r="J12" s="35"/>
      <c r="K12" s="35"/>
      <c r="L12" s="35"/>
      <c r="M12" s="36">
        <v>5</v>
      </c>
    </row>
    <row r="13" spans="1:17" ht="15" customHeight="1">
      <c r="A13" s="74"/>
      <c r="B13" s="74"/>
      <c r="C13" s="76"/>
      <c r="D13" s="20" t="s">
        <v>8</v>
      </c>
      <c r="E13" s="74"/>
      <c r="F13" s="77"/>
      <c r="G13" s="77"/>
      <c r="H13" s="78"/>
      <c r="I13" s="21"/>
      <c r="J13" s="22"/>
      <c r="K13" s="22"/>
      <c r="L13" s="22"/>
      <c r="M13" s="37">
        <v>30</v>
      </c>
    </row>
    <row r="14" spans="1:17" ht="15" customHeight="1">
      <c r="A14" s="73">
        <v>3</v>
      </c>
      <c r="B14" s="73" t="s">
        <v>28</v>
      </c>
      <c r="C14" s="75" t="s">
        <v>37</v>
      </c>
      <c r="D14" s="17" t="s">
        <v>21</v>
      </c>
      <c r="E14" s="73" t="s">
        <v>17</v>
      </c>
      <c r="F14" s="77">
        <v>44111</v>
      </c>
      <c r="G14" s="77" t="str">
        <f>"Thứ " &amp; WEEKDAY(F14)</f>
        <v>Thứ 4</v>
      </c>
      <c r="H14" s="78">
        <v>5</v>
      </c>
      <c r="I14" s="25"/>
      <c r="J14" s="10"/>
      <c r="K14" s="10"/>
      <c r="L14" s="10"/>
      <c r="M14" s="26">
        <f>N14+O14+P14</f>
        <v>21</v>
      </c>
      <c r="N14">
        <v>6</v>
      </c>
      <c r="O14">
        <v>12</v>
      </c>
      <c r="P14">
        <v>3</v>
      </c>
    </row>
    <row r="15" spans="1:17" ht="15" customHeight="1">
      <c r="A15" s="74"/>
      <c r="B15" s="74"/>
      <c r="C15" s="76"/>
      <c r="D15" s="20" t="s">
        <v>26</v>
      </c>
      <c r="E15" s="74"/>
      <c r="F15" s="77"/>
      <c r="G15" s="77"/>
      <c r="H15" s="78"/>
      <c r="I15" s="21"/>
      <c r="J15" s="22"/>
      <c r="K15" s="22"/>
      <c r="L15" s="22"/>
      <c r="M15" s="37">
        <f>SUM(N15:Q15)</f>
        <v>34</v>
      </c>
      <c r="N15">
        <v>13</v>
      </c>
      <c r="O15">
        <v>15</v>
      </c>
      <c r="P15">
        <v>4</v>
      </c>
      <c r="Q15">
        <v>2</v>
      </c>
    </row>
    <row r="16" spans="1:17" ht="15.75" customHeight="1">
      <c r="A16" s="73">
        <v>4</v>
      </c>
      <c r="B16" s="73" t="s">
        <v>32</v>
      </c>
      <c r="C16" s="75" t="s">
        <v>41</v>
      </c>
      <c r="D16" s="17" t="s">
        <v>9</v>
      </c>
      <c r="E16" s="73" t="s">
        <v>16</v>
      </c>
      <c r="F16" s="79">
        <v>44111</v>
      </c>
      <c r="G16" s="79" t="str">
        <f>"Thứ " &amp; WEEKDAY(F16)</f>
        <v>Thứ 4</v>
      </c>
      <c r="H16" s="84">
        <v>5</v>
      </c>
      <c r="I16" s="9"/>
      <c r="J16" s="41"/>
      <c r="K16" s="41"/>
      <c r="L16" s="41"/>
      <c r="M16" s="11">
        <v>8</v>
      </c>
    </row>
    <row r="17" spans="1:17" ht="15" customHeight="1">
      <c r="A17" s="59"/>
      <c r="B17" s="59"/>
      <c r="C17" s="62"/>
      <c r="D17" s="13" t="s">
        <v>10</v>
      </c>
      <c r="E17" s="59"/>
      <c r="F17" s="65"/>
      <c r="G17" s="65"/>
      <c r="H17" s="85"/>
      <c r="I17" s="14"/>
      <c r="J17" s="15"/>
      <c r="K17" s="15"/>
      <c r="L17" s="15"/>
      <c r="M17" s="16">
        <v>4</v>
      </c>
    </row>
    <row r="18" spans="1:17" ht="15" customHeight="1">
      <c r="A18" s="59"/>
      <c r="B18" s="59"/>
      <c r="C18" s="62"/>
      <c r="D18" s="13" t="s">
        <v>7</v>
      </c>
      <c r="E18" s="59"/>
      <c r="F18" s="65"/>
      <c r="G18" s="65" t="str">
        <f t="shared" ref="G18" si="0">"Thứ " &amp; WEEKDAY(F18)</f>
        <v>Thứ 7</v>
      </c>
      <c r="H18" s="85"/>
      <c r="I18" s="14"/>
      <c r="J18" s="15"/>
      <c r="K18" s="15"/>
      <c r="L18" s="15"/>
      <c r="M18" s="16">
        <v>7</v>
      </c>
    </row>
    <row r="19" spans="1:17" ht="15.75" customHeight="1" thickBot="1">
      <c r="A19" s="60"/>
      <c r="B19" s="60"/>
      <c r="C19" s="63"/>
      <c r="D19" s="28" t="s">
        <v>11</v>
      </c>
      <c r="E19" s="60"/>
      <c r="F19" s="66"/>
      <c r="G19" s="66"/>
      <c r="H19" s="86"/>
      <c r="I19" s="29"/>
      <c r="J19" s="30"/>
      <c r="K19" s="30"/>
      <c r="L19" s="30"/>
      <c r="M19" s="31">
        <f>N19+O19</f>
        <v>33</v>
      </c>
      <c r="N19">
        <v>18</v>
      </c>
      <c r="O19">
        <v>15</v>
      </c>
    </row>
    <row r="20" spans="1:17" ht="15.75" customHeight="1">
      <c r="A20" s="58">
        <v>5</v>
      </c>
      <c r="B20" s="58" t="s">
        <v>31</v>
      </c>
      <c r="C20" s="61" t="s">
        <v>40</v>
      </c>
      <c r="D20" s="17" t="s">
        <v>21</v>
      </c>
      <c r="E20" s="58" t="s">
        <v>0</v>
      </c>
      <c r="F20" s="65">
        <v>44112</v>
      </c>
      <c r="G20" s="68" t="str">
        <f>"Thứ " &amp; WEEKDAY(F20)</f>
        <v>Thứ 5</v>
      </c>
      <c r="H20" s="71">
        <v>5</v>
      </c>
      <c r="I20" s="25"/>
      <c r="J20" s="10"/>
      <c r="K20" s="10"/>
      <c r="L20" s="10"/>
      <c r="M20" s="26">
        <f>N20+O20+P20</f>
        <v>5</v>
      </c>
      <c r="N20">
        <v>1</v>
      </c>
      <c r="O20">
        <v>1</v>
      </c>
      <c r="P20">
        <v>3</v>
      </c>
    </row>
    <row r="21" spans="1:17" ht="15" customHeight="1">
      <c r="A21" s="59">
        <v>10</v>
      </c>
      <c r="B21" s="59"/>
      <c r="C21" s="62"/>
      <c r="D21" s="13" t="s">
        <v>26</v>
      </c>
      <c r="E21" s="59"/>
      <c r="F21" s="65"/>
      <c r="G21" s="68"/>
      <c r="H21" s="71"/>
      <c r="I21" s="14"/>
      <c r="J21" s="15"/>
      <c r="K21" s="15"/>
      <c r="L21" s="15"/>
      <c r="M21" s="16">
        <f>SUM(N21:Q21)</f>
        <v>10</v>
      </c>
      <c r="N21">
        <v>1</v>
      </c>
      <c r="O21">
        <v>6</v>
      </c>
      <c r="P21">
        <v>2</v>
      </c>
      <c r="Q21">
        <v>1</v>
      </c>
    </row>
    <row r="22" spans="1:17" ht="15" customHeight="1">
      <c r="A22" s="59">
        <v>11</v>
      </c>
      <c r="B22" s="59"/>
      <c r="C22" s="62"/>
      <c r="D22" s="13" t="s">
        <v>6</v>
      </c>
      <c r="E22" s="59"/>
      <c r="F22" s="65"/>
      <c r="G22" s="68"/>
      <c r="H22" s="71"/>
      <c r="I22" s="14"/>
      <c r="J22" s="15"/>
      <c r="K22" s="15"/>
      <c r="L22" s="15"/>
      <c r="M22" s="16">
        <v>0</v>
      </c>
    </row>
    <row r="23" spans="1:17" ht="15" customHeight="1">
      <c r="A23" s="59">
        <v>28</v>
      </c>
      <c r="B23" s="59"/>
      <c r="C23" s="62"/>
      <c r="D23" s="13" t="s">
        <v>9</v>
      </c>
      <c r="E23" s="59"/>
      <c r="F23" s="65"/>
      <c r="G23" s="68"/>
      <c r="H23" s="71"/>
      <c r="I23" s="14"/>
      <c r="J23" s="15"/>
      <c r="K23" s="15"/>
      <c r="L23" s="15"/>
      <c r="M23" s="16">
        <v>1</v>
      </c>
    </row>
    <row r="24" spans="1:17" ht="15" customHeight="1">
      <c r="A24" s="59">
        <v>29</v>
      </c>
      <c r="B24" s="59"/>
      <c r="C24" s="62"/>
      <c r="D24" s="13" t="s">
        <v>10</v>
      </c>
      <c r="E24" s="59"/>
      <c r="F24" s="65"/>
      <c r="G24" s="68"/>
      <c r="H24" s="71"/>
      <c r="I24" s="14"/>
      <c r="J24" s="15"/>
      <c r="K24" s="15"/>
      <c r="L24" s="15"/>
      <c r="M24" s="16">
        <v>0</v>
      </c>
    </row>
    <row r="25" spans="1:17" ht="15" customHeight="1">
      <c r="A25" s="59">
        <v>30</v>
      </c>
      <c r="B25" s="59"/>
      <c r="C25" s="62"/>
      <c r="D25" s="13" t="s">
        <v>7</v>
      </c>
      <c r="E25" s="59"/>
      <c r="F25" s="65"/>
      <c r="G25" s="68"/>
      <c r="H25" s="71"/>
      <c r="I25" s="14"/>
      <c r="J25" s="15"/>
      <c r="K25" s="15"/>
      <c r="L25" s="15"/>
      <c r="M25" s="16">
        <v>0</v>
      </c>
    </row>
    <row r="26" spans="1:17" ht="15" customHeight="1">
      <c r="A26" s="59">
        <v>31</v>
      </c>
      <c r="B26" s="59"/>
      <c r="C26" s="62"/>
      <c r="D26" s="13" t="s">
        <v>11</v>
      </c>
      <c r="E26" s="59"/>
      <c r="F26" s="65"/>
      <c r="G26" s="68"/>
      <c r="H26" s="71"/>
      <c r="I26" s="14"/>
      <c r="J26" s="15"/>
      <c r="K26" s="15"/>
      <c r="L26" s="15"/>
      <c r="M26" s="16">
        <f>N26+O26</f>
        <v>7</v>
      </c>
      <c r="N26">
        <v>2</v>
      </c>
      <c r="O26">
        <v>5</v>
      </c>
    </row>
    <row r="27" spans="1:17" ht="15.75" customHeight="1" thickBot="1">
      <c r="A27" s="60">
        <v>42</v>
      </c>
      <c r="B27" s="60"/>
      <c r="C27" s="63"/>
      <c r="D27" s="28" t="s">
        <v>8</v>
      </c>
      <c r="E27" s="60"/>
      <c r="F27" s="66"/>
      <c r="G27" s="94"/>
      <c r="H27" s="95"/>
      <c r="I27" s="29"/>
      <c r="J27" s="32"/>
      <c r="K27" s="32"/>
      <c r="L27" s="32"/>
      <c r="M27" s="31">
        <v>1</v>
      </c>
    </row>
    <row r="28" spans="1:17" ht="15" customHeight="1">
      <c r="A28" s="58">
        <v>6</v>
      </c>
      <c r="B28" s="61" t="s">
        <v>27</v>
      </c>
      <c r="C28" s="61" t="s">
        <v>36</v>
      </c>
      <c r="D28" s="33" t="s">
        <v>21</v>
      </c>
      <c r="E28" s="58" t="s">
        <v>0</v>
      </c>
      <c r="F28" s="89">
        <v>44113</v>
      </c>
      <c r="G28" s="81" t="str">
        <f>"Thứ " &amp; WEEKDAY(F28)</f>
        <v>Thứ 6</v>
      </c>
      <c r="H28" s="81">
        <v>5</v>
      </c>
      <c r="I28" s="34"/>
      <c r="J28" s="35"/>
      <c r="K28" s="35"/>
      <c r="L28" s="35"/>
      <c r="M28" s="36">
        <f>N28+O28+P28</f>
        <v>7</v>
      </c>
      <c r="N28">
        <v>0</v>
      </c>
      <c r="O28">
        <v>4</v>
      </c>
      <c r="P28">
        <v>3</v>
      </c>
    </row>
    <row r="29" spans="1:17" ht="15" customHeight="1">
      <c r="A29" s="59">
        <v>13</v>
      </c>
      <c r="B29" s="62" t="s">
        <v>27</v>
      </c>
      <c r="C29" s="62" t="s">
        <v>36</v>
      </c>
      <c r="D29" s="13" t="s">
        <v>26</v>
      </c>
      <c r="E29" s="59"/>
      <c r="F29" s="82"/>
      <c r="G29" s="82"/>
      <c r="H29" s="82"/>
      <c r="I29" s="14"/>
      <c r="J29" s="15"/>
      <c r="K29" s="15"/>
      <c r="L29" s="15"/>
      <c r="M29" s="16">
        <f>SUM(N29:Q29)</f>
        <v>0</v>
      </c>
      <c r="N29">
        <v>0</v>
      </c>
      <c r="O29">
        <v>0</v>
      </c>
      <c r="P29">
        <v>0</v>
      </c>
      <c r="Q29">
        <v>0</v>
      </c>
    </row>
    <row r="30" spans="1:17" ht="15" customHeight="1">
      <c r="A30" s="59">
        <v>14</v>
      </c>
      <c r="B30" s="62" t="s">
        <v>27</v>
      </c>
      <c r="C30" s="62" t="s">
        <v>36</v>
      </c>
      <c r="D30" s="13" t="s">
        <v>6</v>
      </c>
      <c r="E30" s="59"/>
      <c r="F30" s="82"/>
      <c r="G30" s="82"/>
      <c r="H30" s="82"/>
      <c r="I30" s="14"/>
      <c r="J30" s="10"/>
      <c r="K30" s="10"/>
      <c r="L30" s="10"/>
      <c r="M30" s="16">
        <v>0</v>
      </c>
    </row>
    <row r="31" spans="1:17" ht="15" customHeight="1">
      <c r="A31" s="59">
        <v>15</v>
      </c>
      <c r="B31" s="62" t="s">
        <v>27</v>
      </c>
      <c r="C31" s="62" t="s">
        <v>36</v>
      </c>
      <c r="D31" s="13" t="s">
        <v>9</v>
      </c>
      <c r="E31" s="59"/>
      <c r="F31" s="82"/>
      <c r="G31" s="82"/>
      <c r="H31" s="82"/>
      <c r="I31" s="14"/>
      <c r="J31" s="15"/>
      <c r="K31" s="15"/>
      <c r="L31" s="15"/>
      <c r="M31" s="16">
        <v>1</v>
      </c>
    </row>
    <row r="32" spans="1:17" ht="15" customHeight="1">
      <c r="A32" s="59">
        <v>16</v>
      </c>
      <c r="B32" s="62" t="s">
        <v>27</v>
      </c>
      <c r="C32" s="62" t="s">
        <v>36</v>
      </c>
      <c r="D32" s="13" t="s">
        <v>10</v>
      </c>
      <c r="E32" s="59"/>
      <c r="F32" s="82"/>
      <c r="G32" s="82"/>
      <c r="H32" s="82"/>
      <c r="I32" s="14"/>
      <c r="J32" s="15"/>
      <c r="K32" s="15"/>
      <c r="L32" s="15"/>
      <c r="M32" s="16">
        <v>0</v>
      </c>
    </row>
    <row r="33" spans="1:17" ht="15" customHeight="1">
      <c r="A33" s="59">
        <v>17</v>
      </c>
      <c r="B33" s="62" t="s">
        <v>27</v>
      </c>
      <c r="C33" s="62" t="s">
        <v>36</v>
      </c>
      <c r="D33" s="13" t="s">
        <v>7</v>
      </c>
      <c r="E33" s="59"/>
      <c r="F33" s="82"/>
      <c r="G33" s="82"/>
      <c r="H33" s="82"/>
      <c r="I33" s="14"/>
      <c r="J33" s="15"/>
      <c r="K33" s="15"/>
      <c r="L33" s="15"/>
      <c r="M33" s="16">
        <v>0</v>
      </c>
    </row>
    <row r="34" spans="1:17" ht="15" customHeight="1">
      <c r="A34" s="74">
        <v>18</v>
      </c>
      <c r="B34" s="76" t="s">
        <v>27</v>
      </c>
      <c r="C34" s="76" t="s">
        <v>36</v>
      </c>
      <c r="D34" s="20" t="s">
        <v>11</v>
      </c>
      <c r="E34" s="74"/>
      <c r="F34" s="83"/>
      <c r="G34" s="83"/>
      <c r="H34" s="83"/>
      <c r="I34" s="21"/>
      <c r="J34" s="22"/>
      <c r="K34" s="22"/>
      <c r="L34" s="22"/>
      <c r="M34" s="37">
        <f>N34+O34</f>
        <v>4</v>
      </c>
      <c r="N34">
        <v>3</v>
      </c>
      <c r="O34">
        <v>1</v>
      </c>
    </row>
    <row r="35" spans="1:17" ht="15" customHeight="1">
      <c r="A35" s="73">
        <v>7</v>
      </c>
      <c r="B35" s="73" t="s">
        <v>30</v>
      </c>
      <c r="C35" s="75" t="s">
        <v>39</v>
      </c>
      <c r="D35" s="8" t="s">
        <v>21</v>
      </c>
      <c r="E35" s="73" t="s">
        <v>0</v>
      </c>
      <c r="F35" s="79">
        <v>44113</v>
      </c>
      <c r="G35" s="67" t="str">
        <f>"Thứ " &amp; WEEKDAY(F35)</f>
        <v>Thứ 6</v>
      </c>
      <c r="H35" s="70">
        <v>5</v>
      </c>
      <c r="I35" s="9"/>
      <c r="J35" s="41"/>
      <c r="K35" s="41"/>
      <c r="L35" s="41"/>
      <c r="M35" s="11">
        <f>N35+O35+P35</f>
        <v>1</v>
      </c>
      <c r="N35">
        <v>1</v>
      </c>
      <c r="O35">
        <v>0</v>
      </c>
      <c r="P35">
        <v>0</v>
      </c>
    </row>
    <row r="36" spans="1:17" ht="15" customHeight="1">
      <c r="A36" s="59">
        <v>35</v>
      </c>
      <c r="B36" s="59" t="s">
        <v>30</v>
      </c>
      <c r="C36" s="62" t="s">
        <v>39</v>
      </c>
      <c r="D36" s="13" t="s">
        <v>26</v>
      </c>
      <c r="E36" s="59" t="s">
        <v>0</v>
      </c>
      <c r="F36" s="65"/>
      <c r="G36" s="68"/>
      <c r="H36" s="71"/>
      <c r="I36" s="14"/>
      <c r="J36" s="15"/>
      <c r="K36" s="15"/>
      <c r="L36" s="15"/>
      <c r="M36" s="16">
        <f>SUM(N36:Q36)</f>
        <v>1</v>
      </c>
      <c r="N36">
        <v>1</v>
      </c>
      <c r="O36">
        <v>0</v>
      </c>
      <c r="P36">
        <v>0</v>
      </c>
      <c r="Q36">
        <v>0</v>
      </c>
    </row>
    <row r="37" spans="1:17" ht="15" customHeight="1">
      <c r="A37" s="59">
        <v>36</v>
      </c>
      <c r="B37" s="59" t="s">
        <v>30</v>
      </c>
      <c r="C37" s="62" t="s">
        <v>39</v>
      </c>
      <c r="D37" s="13" t="s">
        <v>6</v>
      </c>
      <c r="E37" s="59" t="s">
        <v>0</v>
      </c>
      <c r="F37" s="65"/>
      <c r="G37" s="68"/>
      <c r="H37" s="71"/>
      <c r="I37" s="14"/>
      <c r="J37" s="15"/>
      <c r="K37" s="15"/>
      <c r="L37" s="15"/>
      <c r="M37" s="16">
        <v>0</v>
      </c>
    </row>
    <row r="38" spans="1:17" ht="15" customHeight="1">
      <c r="A38" s="59">
        <v>37</v>
      </c>
      <c r="B38" s="59" t="s">
        <v>30</v>
      </c>
      <c r="C38" s="62" t="s">
        <v>39</v>
      </c>
      <c r="D38" s="13" t="s">
        <v>9</v>
      </c>
      <c r="E38" s="59" t="s">
        <v>0</v>
      </c>
      <c r="F38" s="65"/>
      <c r="G38" s="68"/>
      <c r="H38" s="71"/>
      <c r="I38" s="14"/>
      <c r="J38" s="15"/>
      <c r="K38" s="15"/>
      <c r="L38" s="15"/>
      <c r="M38" s="16">
        <v>0</v>
      </c>
    </row>
    <row r="39" spans="1:17" ht="15" customHeight="1">
      <c r="A39" s="59">
        <v>38</v>
      </c>
      <c r="B39" s="59" t="s">
        <v>30</v>
      </c>
      <c r="C39" s="62" t="s">
        <v>39</v>
      </c>
      <c r="D39" s="13" t="s">
        <v>10</v>
      </c>
      <c r="E39" s="59" t="s">
        <v>0</v>
      </c>
      <c r="F39" s="65"/>
      <c r="G39" s="68"/>
      <c r="H39" s="71"/>
      <c r="I39" s="14"/>
      <c r="J39" s="15"/>
      <c r="K39" s="15"/>
      <c r="L39" s="15"/>
      <c r="M39" s="16">
        <v>0</v>
      </c>
    </row>
    <row r="40" spans="1:17" ht="15" customHeight="1">
      <c r="A40" s="59">
        <v>39</v>
      </c>
      <c r="B40" s="59" t="s">
        <v>30</v>
      </c>
      <c r="C40" s="62" t="s">
        <v>39</v>
      </c>
      <c r="D40" s="13" t="s">
        <v>7</v>
      </c>
      <c r="E40" s="59" t="s">
        <v>0</v>
      </c>
      <c r="F40" s="65"/>
      <c r="G40" s="68"/>
      <c r="H40" s="71"/>
      <c r="I40" s="14"/>
      <c r="J40" s="15"/>
      <c r="K40" s="15"/>
      <c r="L40" s="15"/>
      <c r="M40" s="16">
        <v>0</v>
      </c>
    </row>
    <row r="41" spans="1:17" ht="15" customHeight="1">
      <c r="A41" s="59">
        <v>40</v>
      </c>
      <c r="B41" s="59" t="s">
        <v>30</v>
      </c>
      <c r="C41" s="62" t="s">
        <v>39</v>
      </c>
      <c r="D41" s="13" t="s">
        <v>11</v>
      </c>
      <c r="E41" s="59" t="s">
        <v>0</v>
      </c>
      <c r="F41" s="65"/>
      <c r="G41" s="68"/>
      <c r="H41" s="71"/>
      <c r="I41" s="14"/>
      <c r="J41" s="15"/>
      <c r="K41" s="15"/>
      <c r="L41" s="15"/>
      <c r="M41" s="16">
        <f>N41+O41</f>
        <v>2</v>
      </c>
      <c r="N41">
        <v>2</v>
      </c>
      <c r="O41">
        <v>0</v>
      </c>
    </row>
    <row r="42" spans="1:17" ht="15" customHeight="1">
      <c r="A42" s="74">
        <v>41</v>
      </c>
      <c r="B42" s="74" t="s">
        <v>30</v>
      </c>
      <c r="C42" s="76" t="s">
        <v>39</v>
      </c>
      <c r="D42" s="20" t="s">
        <v>8</v>
      </c>
      <c r="E42" s="74" t="s">
        <v>0</v>
      </c>
      <c r="F42" s="80"/>
      <c r="G42" s="69"/>
      <c r="H42" s="72"/>
      <c r="I42" s="21"/>
      <c r="J42" s="22"/>
      <c r="K42" s="22"/>
      <c r="L42" s="22"/>
      <c r="M42" s="37">
        <v>1</v>
      </c>
    </row>
    <row r="43" spans="1:17">
      <c r="A43" s="73">
        <v>8</v>
      </c>
      <c r="B43" s="73" t="s">
        <v>3</v>
      </c>
      <c r="C43" s="75" t="s">
        <v>2</v>
      </c>
      <c r="D43" s="8" t="s">
        <v>6</v>
      </c>
      <c r="E43" s="73" t="s">
        <v>0</v>
      </c>
      <c r="F43" s="77"/>
      <c r="G43" s="77"/>
      <c r="H43" s="78"/>
      <c r="I43" s="9"/>
      <c r="J43" s="41"/>
      <c r="K43" s="41"/>
      <c r="L43" s="41"/>
      <c r="M43" s="11">
        <v>0</v>
      </c>
    </row>
    <row r="44" spans="1:17">
      <c r="A44" s="74">
        <v>33</v>
      </c>
      <c r="B44" s="74" t="s">
        <v>3</v>
      </c>
      <c r="C44" s="76" t="s">
        <v>2</v>
      </c>
      <c r="D44" s="20" t="s">
        <v>8</v>
      </c>
      <c r="E44" s="74" t="s">
        <v>0</v>
      </c>
      <c r="F44" s="77"/>
      <c r="G44" s="77"/>
      <c r="H44" s="78"/>
      <c r="I44" s="21"/>
      <c r="J44" s="22"/>
      <c r="K44" s="22"/>
      <c r="L44" s="22"/>
      <c r="M44" s="37">
        <v>0</v>
      </c>
    </row>
    <row r="45" spans="1:17" ht="15.75" customHeight="1">
      <c r="A45" s="50">
        <v>9</v>
      </c>
      <c r="B45" s="23" t="s">
        <v>35</v>
      </c>
      <c r="C45" s="23" t="s">
        <v>1</v>
      </c>
      <c r="D45" s="23" t="s">
        <v>8</v>
      </c>
      <c r="E45" s="50" t="s">
        <v>18</v>
      </c>
      <c r="F45" s="38">
        <v>44113</v>
      </c>
      <c r="G45" s="49" t="str">
        <f>"Thứ " &amp; WEEKDAY(F28)</f>
        <v>Thứ 6</v>
      </c>
      <c r="H45" s="54">
        <v>5</v>
      </c>
      <c r="I45" s="51"/>
      <c r="J45" s="52"/>
      <c r="K45" s="52"/>
      <c r="L45" s="52"/>
      <c r="M45" s="53">
        <v>28</v>
      </c>
    </row>
    <row r="46" spans="1:17" ht="16.5" thickBot="1">
      <c r="A46" s="42">
        <v>10</v>
      </c>
      <c r="B46" s="43" t="s">
        <v>34</v>
      </c>
      <c r="C46" s="43" t="s">
        <v>45</v>
      </c>
      <c r="D46" s="43" t="s">
        <v>8</v>
      </c>
      <c r="E46" s="42" t="s">
        <v>17</v>
      </c>
      <c r="F46" s="44">
        <v>44113</v>
      </c>
      <c r="G46" s="45" t="str">
        <f>"Thứ " &amp; WEEKDAY(F46)</f>
        <v>Thứ 6</v>
      </c>
      <c r="H46" s="55">
        <v>5</v>
      </c>
      <c r="I46" s="46"/>
      <c r="J46" s="47"/>
      <c r="K46" s="47"/>
      <c r="L46" s="47"/>
      <c r="M46" s="48">
        <v>1</v>
      </c>
    </row>
    <row r="47" spans="1:17" ht="15" customHeight="1">
      <c r="A47" s="58">
        <v>11</v>
      </c>
      <c r="B47" s="58" t="s">
        <v>33</v>
      </c>
      <c r="C47" s="61" t="s">
        <v>42</v>
      </c>
      <c r="D47" s="17" t="s">
        <v>9</v>
      </c>
      <c r="E47" s="24" t="s">
        <v>17</v>
      </c>
      <c r="F47" s="64">
        <v>44114</v>
      </c>
      <c r="G47" s="64" t="str">
        <f>"Thứ " &amp; WEEKDAY(F47)</f>
        <v>Thứ 7</v>
      </c>
      <c r="H47" s="56">
        <v>1</v>
      </c>
      <c r="I47" s="25"/>
      <c r="J47" s="10"/>
      <c r="K47" s="10"/>
      <c r="L47" s="10"/>
      <c r="M47" s="26">
        <v>10</v>
      </c>
    </row>
    <row r="48" spans="1:17" ht="15" customHeight="1">
      <c r="A48" s="59"/>
      <c r="B48" s="59" t="s">
        <v>33</v>
      </c>
      <c r="C48" s="62" t="s">
        <v>42</v>
      </c>
      <c r="D48" s="13" t="s">
        <v>10</v>
      </c>
      <c r="E48" s="12" t="s">
        <v>17</v>
      </c>
      <c r="F48" s="65"/>
      <c r="G48" s="65"/>
      <c r="H48" s="56"/>
      <c r="I48" s="14"/>
      <c r="J48" s="15"/>
      <c r="K48" s="15"/>
      <c r="L48" s="15"/>
      <c r="M48" s="16">
        <v>6</v>
      </c>
    </row>
    <row r="49" spans="1:15" ht="15" customHeight="1">
      <c r="A49" s="59"/>
      <c r="B49" s="59" t="s">
        <v>33</v>
      </c>
      <c r="C49" s="62" t="s">
        <v>42</v>
      </c>
      <c r="D49" s="13" t="s">
        <v>7</v>
      </c>
      <c r="E49" s="12" t="s">
        <v>17</v>
      </c>
      <c r="F49" s="65"/>
      <c r="G49" s="65"/>
      <c r="H49" s="56"/>
      <c r="I49" s="14"/>
      <c r="J49" s="15"/>
      <c r="K49" s="15"/>
      <c r="L49" s="15"/>
      <c r="M49" s="16">
        <v>5</v>
      </c>
    </row>
    <row r="50" spans="1:15" ht="15.75" customHeight="1" thickBot="1">
      <c r="A50" s="60"/>
      <c r="B50" s="60" t="s">
        <v>33</v>
      </c>
      <c r="C50" s="63" t="s">
        <v>42</v>
      </c>
      <c r="D50" s="28" t="s">
        <v>11</v>
      </c>
      <c r="E50" s="27" t="s">
        <v>17</v>
      </c>
      <c r="F50" s="66"/>
      <c r="G50" s="66"/>
      <c r="H50" s="57"/>
      <c r="I50" s="29"/>
      <c r="J50" s="30"/>
      <c r="K50" s="30"/>
      <c r="L50" s="30"/>
      <c r="M50" s="31">
        <f>N50+O50</f>
        <v>44</v>
      </c>
      <c r="N50">
        <v>21</v>
      </c>
      <c r="O50">
        <v>23</v>
      </c>
    </row>
    <row r="52" spans="1:15" ht="18.75">
      <c r="A52" s="19" t="s">
        <v>23</v>
      </c>
      <c r="B52" s="19"/>
      <c r="C52" s="19"/>
      <c r="D52" s="90"/>
      <c r="E52" s="90"/>
      <c r="F52" s="90"/>
      <c r="G52" s="90"/>
      <c r="H52" s="90"/>
      <c r="I52" s="90"/>
      <c r="J52" s="90"/>
      <c r="K52" s="90"/>
    </row>
    <row r="53" spans="1:15" ht="17.25">
      <c r="A53" s="91" t="s">
        <v>24</v>
      </c>
      <c r="B53" s="91"/>
      <c r="C53" s="91"/>
      <c r="D53" s="91"/>
      <c r="E53" s="91"/>
      <c r="F53" s="91"/>
      <c r="G53" s="91"/>
      <c r="H53" s="91"/>
      <c r="I53" s="91"/>
      <c r="J53" s="91"/>
      <c r="K53" s="91"/>
    </row>
    <row r="54" spans="1:15" ht="18.75">
      <c r="A54" s="92" t="s">
        <v>25</v>
      </c>
      <c r="B54" s="92"/>
      <c r="C54" s="92"/>
      <c r="D54" s="92"/>
      <c r="E54" s="92"/>
      <c r="F54" s="92"/>
      <c r="G54" s="92"/>
      <c r="H54" s="92"/>
      <c r="I54" s="92"/>
      <c r="J54" s="92"/>
      <c r="K54" s="18"/>
    </row>
  </sheetData>
  <sortState ref="B4:M50">
    <sortCondition ref="B4:B50"/>
  </sortState>
  <mergeCells count="66">
    <mergeCell ref="D52:K52"/>
    <mergeCell ref="A53:K53"/>
    <mergeCell ref="A54:J54"/>
    <mergeCell ref="A1:M1"/>
    <mergeCell ref="F4:F11"/>
    <mergeCell ref="G4:G11"/>
    <mergeCell ref="H4:H11"/>
    <mergeCell ref="E4:E11"/>
    <mergeCell ref="B4:B11"/>
    <mergeCell ref="C4:C11"/>
    <mergeCell ref="E20:E27"/>
    <mergeCell ref="B20:B27"/>
    <mergeCell ref="C20:C27"/>
    <mergeCell ref="F20:F27"/>
    <mergeCell ref="G20:G27"/>
    <mergeCell ref="H20:H27"/>
    <mergeCell ref="C12:C13"/>
    <mergeCell ref="E12:E13"/>
    <mergeCell ref="F12:F13"/>
    <mergeCell ref="B16:B19"/>
    <mergeCell ref="C16:C19"/>
    <mergeCell ref="E16:E19"/>
    <mergeCell ref="G16:G19"/>
    <mergeCell ref="H16:H19"/>
    <mergeCell ref="A4:A11"/>
    <mergeCell ref="A12:A13"/>
    <mergeCell ref="A14:A15"/>
    <mergeCell ref="A16:A19"/>
    <mergeCell ref="F16:F19"/>
    <mergeCell ref="G12:G13"/>
    <mergeCell ref="H12:H13"/>
    <mergeCell ref="B14:B15"/>
    <mergeCell ref="C14:C15"/>
    <mergeCell ref="E14:E15"/>
    <mergeCell ref="F14:F15"/>
    <mergeCell ref="G14:G15"/>
    <mergeCell ref="H14:H15"/>
    <mergeCell ref="B12:B13"/>
    <mergeCell ref="G28:G34"/>
    <mergeCell ref="H28:H34"/>
    <mergeCell ref="A20:A27"/>
    <mergeCell ref="A28:A34"/>
    <mergeCell ref="B28:B34"/>
    <mergeCell ref="C28:C34"/>
    <mergeCell ref="E28:E34"/>
    <mergeCell ref="F28:F34"/>
    <mergeCell ref="G35:G42"/>
    <mergeCell ref="H35:H42"/>
    <mergeCell ref="A43:A44"/>
    <mergeCell ref="B43:B44"/>
    <mergeCell ref="C43:C44"/>
    <mergeCell ref="E43:E44"/>
    <mergeCell ref="F43:F44"/>
    <mergeCell ref="G43:G44"/>
    <mergeCell ref="H43:H44"/>
    <mergeCell ref="A35:A42"/>
    <mergeCell ref="B35:B42"/>
    <mergeCell ref="C35:C42"/>
    <mergeCell ref="E35:E42"/>
    <mergeCell ref="F35:F42"/>
    <mergeCell ref="H47:H50"/>
    <mergeCell ref="A47:A50"/>
    <mergeCell ref="B47:B50"/>
    <mergeCell ref="C47:C50"/>
    <mergeCell ref="F47:F50"/>
    <mergeCell ref="G47:G50"/>
  </mergeCells>
  <conditionalFormatting sqref="F4 F47 F45:G45">
    <cfRule type="cellIs" dxfId="66" priority="316" operator="equal">
      <formula>0</formula>
    </cfRule>
  </conditionalFormatting>
  <conditionalFormatting sqref="H4 H45">
    <cfRule type="cellIs" dxfId="65" priority="311" operator="equal">
      <formula>4</formula>
    </cfRule>
    <cfRule type="cellIs" dxfId="64" priority="312" operator="equal">
      <formula>3</formula>
    </cfRule>
    <cfRule type="cellIs" dxfId="63" priority="313" operator="equal">
      <formula>2</formula>
    </cfRule>
    <cfRule type="cellIs" dxfId="62" priority="314" operator="equal">
      <formula>2</formula>
    </cfRule>
    <cfRule type="cellIs" dxfId="61" priority="315" operator="equal">
      <formula>1</formula>
    </cfRule>
  </conditionalFormatting>
  <conditionalFormatting sqref="F12">
    <cfRule type="cellIs" dxfId="60" priority="240" operator="equal">
      <formula>0</formula>
    </cfRule>
  </conditionalFormatting>
  <conditionalFormatting sqref="F12">
    <cfRule type="cellIs" dxfId="59" priority="234" operator="equal">
      <formula>0</formula>
    </cfRule>
  </conditionalFormatting>
  <conditionalFormatting sqref="A54">
    <cfRule type="cellIs" dxfId="58" priority="82" operator="equal">
      <formula>0</formula>
    </cfRule>
  </conditionalFormatting>
  <conditionalFormatting sqref="A52:A53">
    <cfRule type="cellIs" dxfId="57" priority="81" operator="equal">
      <formula>0</formula>
    </cfRule>
  </conditionalFormatting>
  <conditionalFormatting sqref="F20:G20">
    <cfRule type="cellIs" dxfId="56" priority="80" operator="equal">
      <formula>0</formula>
    </cfRule>
  </conditionalFormatting>
  <conditionalFormatting sqref="H20">
    <cfRule type="cellIs" dxfId="55" priority="75" operator="equal">
      <formula>4</formula>
    </cfRule>
    <cfRule type="cellIs" dxfId="54" priority="76" operator="equal">
      <formula>3</formula>
    </cfRule>
    <cfRule type="cellIs" dxfId="53" priority="77" operator="equal">
      <formula>2</formula>
    </cfRule>
    <cfRule type="cellIs" dxfId="52" priority="78" operator="equal">
      <formula>2</formula>
    </cfRule>
    <cfRule type="cellIs" dxfId="51" priority="79" operator="equal">
      <formula>1</formula>
    </cfRule>
  </conditionalFormatting>
  <conditionalFormatting sqref="G20">
    <cfRule type="cellIs" dxfId="50" priority="74" operator="equal">
      <formula>0</formula>
    </cfRule>
  </conditionalFormatting>
  <conditionalFormatting sqref="G4">
    <cfRule type="cellIs" dxfId="49" priority="73" operator="equal">
      <formula>0</formula>
    </cfRule>
  </conditionalFormatting>
  <conditionalFormatting sqref="G4">
    <cfRule type="cellIs" dxfId="48" priority="72" operator="equal">
      <formula>0</formula>
    </cfRule>
  </conditionalFormatting>
  <conditionalFormatting sqref="G12">
    <cfRule type="cellIs" dxfId="47" priority="71" operator="equal">
      <formula>0</formula>
    </cfRule>
  </conditionalFormatting>
  <conditionalFormatting sqref="G12">
    <cfRule type="cellIs" dxfId="46" priority="70" operator="equal">
      <formula>0</formula>
    </cfRule>
  </conditionalFormatting>
  <conditionalFormatting sqref="G16:H16">
    <cfRule type="cellIs" dxfId="45" priority="41" operator="equal">
      <formula>0</formula>
    </cfRule>
  </conditionalFormatting>
  <conditionalFormatting sqref="H12">
    <cfRule type="cellIs" dxfId="44" priority="61" operator="equal">
      <formula>4</formula>
    </cfRule>
    <cfRule type="cellIs" dxfId="43" priority="62" operator="equal">
      <formula>3</formula>
    </cfRule>
    <cfRule type="cellIs" dxfId="42" priority="63" operator="equal">
      <formula>2</formula>
    </cfRule>
    <cfRule type="cellIs" dxfId="41" priority="64" operator="equal">
      <formula>2</formula>
    </cfRule>
    <cfRule type="cellIs" dxfId="40" priority="65" operator="equal">
      <formula>1</formula>
    </cfRule>
  </conditionalFormatting>
  <conditionalFormatting sqref="F14">
    <cfRule type="cellIs" dxfId="39" priority="60" operator="equal">
      <formula>0</formula>
    </cfRule>
  </conditionalFormatting>
  <conditionalFormatting sqref="F14">
    <cfRule type="cellIs" dxfId="38" priority="59" operator="equal">
      <formula>0</formula>
    </cfRule>
  </conditionalFormatting>
  <conditionalFormatting sqref="G14">
    <cfRule type="cellIs" dxfId="37" priority="58" operator="equal">
      <formula>0</formula>
    </cfRule>
  </conditionalFormatting>
  <conditionalFormatting sqref="G14">
    <cfRule type="cellIs" dxfId="36" priority="57" operator="equal">
      <formula>0</formula>
    </cfRule>
  </conditionalFormatting>
  <conditionalFormatting sqref="H14">
    <cfRule type="cellIs" dxfId="35" priority="52" operator="equal">
      <formula>4</formula>
    </cfRule>
    <cfRule type="cellIs" dxfId="34" priority="53" operator="equal">
      <formula>3</formula>
    </cfRule>
    <cfRule type="cellIs" dxfId="33" priority="54" operator="equal">
      <formula>2</formula>
    </cfRule>
    <cfRule type="cellIs" dxfId="32" priority="55" operator="equal">
      <formula>2</formula>
    </cfRule>
    <cfRule type="cellIs" dxfId="31" priority="56" operator="equal">
      <formula>1</formula>
    </cfRule>
  </conditionalFormatting>
  <conditionalFormatting sqref="F16">
    <cfRule type="cellIs" dxfId="30" priority="51" operator="equal">
      <formula>0</formula>
    </cfRule>
  </conditionalFormatting>
  <conditionalFormatting sqref="F16">
    <cfRule type="cellIs" dxfId="29" priority="50" operator="equal">
      <formula>0</formula>
    </cfRule>
  </conditionalFormatting>
  <conditionalFormatting sqref="G16:H16">
    <cfRule type="cellIs" dxfId="28" priority="42" operator="equal">
      <formula>0</formula>
    </cfRule>
  </conditionalFormatting>
  <conditionalFormatting sqref="F35:G35">
    <cfRule type="cellIs" dxfId="27" priority="33" operator="equal">
      <formula>0</formula>
    </cfRule>
  </conditionalFormatting>
  <conditionalFormatting sqref="H35">
    <cfRule type="cellIs" dxfId="26" priority="28" operator="equal">
      <formula>4</formula>
    </cfRule>
    <cfRule type="cellIs" dxfId="25" priority="29" operator="equal">
      <formula>3</formula>
    </cfRule>
    <cfRule type="cellIs" dxfId="24" priority="30" operator="equal">
      <formula>2</formula>
    </cfRule>
    <cfRule type="cellIs" dxfId="23" priority="31" operator="equal">
      <formula>2</formula>
    </cfRule>
    <cfRule type="cellIs" dxfId="22" priority="32" operator="equal">
      <formula>1</formula>
    </cfRule>
  </conditionalFormatting>
  <conditionalFormatting sqref="G35">
    <cfRule type="cellIs" dxfId="21" priority="27" operator="equal">
      <formula>0</formula>
    </cfRule>
  </conditionalFormatting>
  <conditionalFormatting sqref="F43">
    <cfRule type="cellIs" dxfId="20" priority="26" operator="equal">
      <formula>0</formula>
    </cfRule>
  </conditionalFormatting>
  <conditionalFormatting sqref="F43">
    <cfRule type="cellIs" dxfId="19" priority="25" operator="equal">
      <formula>0</formula>
    </cfRule>
  </conditionalFormatting>
  <conditionalFormatting sqref="G43">
    <cfRule type="cellIs" dxfId="18" priority="24" operator="equal">
      <formula>0</formula>
    </cfRule>
  </conditionalFormatting>
  <conditionalFormatting sqref="G43">
    <cfRule type="cellIs" dxfId="17" priority="23" operator="equal">
      <formula>0</formula>
    </cfRule>
  </conditionalFormatting>
  <conditionalFormatting sqref="H43">
    <cfRule type="cellIs" dxfId="16" priority="18" operator="equal">
      <formula>4</formula>
    </cfRule>
    <cfRule type="cellIs" dxfId="15" priority="19" operator="equal">
      <formula>3</formula>
    </cfRule>
    <cfRule type="cellIs" dxfId="14" priority="20" operator="equal">
      <formula>2</formula>
    </cfRule>
    <cfRule type="cellIs" dxfId="13" priority="21" operator="equal">
      <formula>2</formula>
    </cfRule>
    <cfRule type="cellIs" dxfId="12" priority="22" operator="equal">
      <formula>1</formula>
    </cfRule>
  </conditionalFormatting>
  <conditionalFormatting sqref="F46:G46">
    <cfRule type="cellIs" dxfId="11" priority="17" operator="equal">
      <formula>0</formula>
    </cfRule>
  </conditionalFormatting>
  <conditionalFormatting sqref="G47">
    <cfRule type="cellIs" dxfId="10" priority="11" operator="equal">
      <formula>0</formula>
    </cfRule>
  </conditionalFormatting>
  <conditionalFormatting sqref="H46">
    <cfRule type="cellIs" dxfId="9" priority="6" operator="equal">
      <formula>4</formula>
    </cfRule>
    <cfRule type="cellIs" dxfId="8" priority="7" operator="equal">
      <formula>3</formula>
    </cfRule>
    <cfRule type="cellIs" dxfId="7" priority="8" operator="equal">
      <formula>2</formula>
    </cfRule>
    <cfRule type="cellIs" dxfId="6" priority="9" operator="equal">
      <formula>2</formula>
    </cfRule>
    <cfRule type="cellIs" dxfId="5" priority="10" operator="equal">
      <formula>1</formula>
    </cfRule>
  </conditionalFormatting>
  <conditionalFormatting sqref="H47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39370078740157483" right="0.39370078740157483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|\/|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TTCNTT</cp:lastModifiedBy>
  <cp:lastPrinted>2020-09-16T07:36:36Z</cp:lastPrinted>
  <dcterms:created xsi:type="dcterms:W3CDTF">2020-05-02T06:30:17Z</dcterms:created>
  <dcterms:modified xsi:type="dcterms:W3CDTF">2020-09-16T07:36:49Z</dcterms:modified>
</cp:coreProperties>
</file>