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LICH THI 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'LICH THI '!$A$7:$Q$40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'!$A$1:$L$40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28" i="1"/>
  <c r="G23" i="1"/>
  <c r="G25" i="1"/>
  <c r="G27" i="1"/>
  <c r="G26" i="1"/>
  <c r="G24" i="1"/>
  <c r="G22" i="1"/>
  <c r="G21" i="1"/>
  <c r="G20" i="1"/>
  <c r="G19" i="1"/>
  <c r="G18" i="1"/>
  <c r="G13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<sst xmlns="http://schemas.openxmlformats.org/spreadsheetml/2006/main" count="262" uniqueCount="118">
  <si>
    <t xml:space="preserve">LỊCH THI VÒNG 1, KỲ I, NĂM HỌC 2021 - 2022 </t>
  </si>
  <si>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</si>
  <si>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</si>
  <si>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</si>
  <si>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</si>
  <si>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</si>
  <si>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</si>
  <si>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</si>
  <si>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BỘ MÔN</t>
  </si>
  <si>
    <t>Hình thức thi
(VĐ/Báo cáo CĐ,BTL, ĐAMH)</t>
  </si>
  <si>
    <t>THI LẦN 1</t>
  </si>
  <si>
    <t>KT2</t>
  </si>
  <si>
    <t>Ngày</t>
  </si>
  <si>
    <t>Ca
(Sáng, chiều, cả ngày)</t>
  </si>
  <si>
    <t>I - ĐẠI HỌC CHÍNH QUY</t>
  </si>
  <si>
    <t>ĐHCQ</t>
  </si>
  <si>
    <t>DC4KT21</t>
  </si>
  <si>
    <t>Thực tập nghiệp vụ 1</t>
  </si>
  <si>
    <t>69DCKT11,12</t>
  </si>
  <si>
    <t>Kế toán</t>
  </si>
  <si>
    <t>ĐAMH</t>
  </si>
  <si>
    <t>Cả ngày (7h)</t>
  </si>
  <si>
    <t>DC4KT22</t>
  </si>
  <si>
    <t>Thực tập nghiệp vụ 2</t>
  </si>
  <si>
    <t>28/10/2021</t>
  </si>
  <si>
    <t>DC4KX21</t>
  </si>
  <si>
    <t>69DCKX11</t>
  </si>
  <si>
    <t>KTXD</t>
  </si>
  <si>
    <t>học xong TTTN thi cả 3 học phần</t>
  </si>
  <si>
    <t>DC4KX22</t>
  </si>
  <si>
    <t>DC3KV31</t>
  </si>
  <si>
    <t>Thống kê kinh doanh</t>
  </si>
  <si>
    <t>70DCKT11,12</t>
  </si>
  <si>
    <t>Quản trị</t>
  </si>
  <si>
    <t>VĐ</t>
  </si>
  <si>
    <t>22/10/2021</t>
  </si>
  <si>
    <t>Sáng ca 1</t>
  </si>
  <si>
    <t>DC2KV81</t>
  </si>
  <si>
    <t>Kiểm toán căn bản</t>
  </si>
  <si>
    <t>26/10/2021</t>
  </si>
  <si>
    <t>DC2KV65</t>
  </si>
  <si>
    <t>Kinh tế xây dựng</t>
  </si>
  <si>
    <t>31/10/2021</t>
  </si>
  <si>
    <t>Chiều 13h</t>
  </si>
  <si>
    <t>DC2KV82</t>
  </si>
  <si>
    <t>Kinh tế quốc tế</t>
  </si>
  <si>
    <t>CSNKT</t>
  </si>
  <si>
    <t>DC3KT24</t>
  </si>
  <si>
    <t>Kế toán tổng hợp</t>
  </si>
  <si>
    <t>3/11/2021</t>
  </si>
  <si>
    <t>DC3QM51</t>
  </si>
  <si>
    <t>Quản trị doanh nghiệp</t>
  </si>
  <si>
    <t>18/10/2021</t>
  </si>
  <si>
    <t>Sáng (bắt đầu từ 8h30)</t>
  </si>
  <si>
    <t>DC3QT12</t>
  </si>
  <si>
    <t>Giao tiếp và đàm phán trong kinh doanh</t>
  </si>
  <si>
    <t>20/10/2021</t>
  </si>
  <si>
    <t>DC3VL22</t>
  </si>
  <si>
    <t>Giao nhận vận tải và hải quan</t>
  </si>
  <si>
    <t>70DCLG,LJ11</t>
  </si>
  <si>
    <t>Vận tải</t>
  </si>
  <si>
    <t>DC3VL32</t>
  </si>
  <si>
    <t>Quản trị kho hàng</t>
  </si>
  <si>
    <t>DC3VL40</t>
  </si>
  <si>
    <t>Thanh toán quốc tế</t>
  </si>
  <si>
    <t>DC3VL34</t>
  </si>
  <si>
    <t>Quản trị chuỗi cung ứng</t>
  </si>
  <si>
    <t>DC3LG26</t>
  </si>
  <si>
    <t>Quản trị quan hệ khách hàng</t>
  </si>
  <si>
    <t>DC3DS21</t>
  </si>
  <si>
    <t>GT và Công trình hạ tầng</t>
  </si>
  <si>
    <t>71DCKT11,12</t>
  </si>
  <si>
    <t>Ctrinh</t>
  </si>
  <si>
    <t>5/11/2021</t>
  </si>
  <si>
    <t>Sáng (ca 1)</t>
  </si>
  <si>
    <t>DC3KT20</t>
  </si>
  <si>
    <t>Tổ chức công tác kế toán trong doanh nghiệp</t>
  </si>
  <si>
    <t>DC2KV90</t>
  </si>
  <si>
    <t>Thương mại điện tử</t>
  </si>
  <si>
    <t>29/10/2021</t>
  </si>
  <si>
    <t>DC2KV93</t>
  </si>
  <si>
    <t>Pháp luật kinh tế</t>
  </si>
  <si>
    <t>DC2CB94</t>
  </si>
  <si>
    <t>Văn hóa kinh doanh</t>
  </si>
  <si>
    <t>DC3KT22</t>
  </si>
  <si>
    <t>Kế toán tài chính 2</t>
  </si>
  <si>
    <t>19/10/2021</t>
  </si>
  <si>
    <t>Cả ngày</t>
  </si>
  <si>
    <t>DC3KV49</t>
  </si>
  <si>
    <t>Thuế</t>
  </si>
  <si>
    <t>TCNH</t>
  </si>
  <si>
    <t>2/11/2021</t>
  </si>
  <si>
    <t>DC1CB82</t>
  </si>
  <si>
    <t>Soạn thảo văn bản</t>
  </si>
  <si>
    <t>71DCKX11</t>
  </si>
  <si>
    <t>DC2KX38</t>
  </si>
  <si>
    <t>Pháp luật trong xây dựng</t>
  </si>
  <si>
    <t>DC2KV68</t>
  </si>
  <si>
    <t>Nguyên lý kế toán</t>
  </si>
  <si>
    <t>DC2KV72</t>
  </si>
  <si>
    <t>Quản trị học</t>
  </si>
  <si>
    <t>DC2KV67</t>
  </si>
  <si>
    <t>Tài chính - Tiền tệ</t>
  </si>
  <si>
    <t>71DCLG,LJ11</t>
  </si>
  <si>
    <t>DC2LG21</t>
  </si>
  <si>
    <t>Marketing dịch vụ</t>
  </si>
  <si>
    <t>DC2LG28</t>
  </si>
  <si>
    <t>Kinh tế vận tải</t>
  </si>
  <si>
    <t>DC3VL35</t>
  </si>
  <si>
    <t>Giao dịch ngoại thương</t>
  </si>
  <si>
    <t>DC2LG25</t>
  </si>
  <si>
    <t>Quản trị sản xuất đại cương</t>
  </si>
  <si>
    <t>30/10/2021</t>
  </si>
  <si>
    <t>4/11/2021</t>
  </si>
  <si>
    <t>25/10/2021</t>
  </si>
  <si>
    <t>27/10/2021</t>
  </si>
  <si>
    <t>1/11/2021</t>
  </si>
  <si>
    <t>Ca 3 (1h)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</si>
</sst>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Arial Narrow"/>
      <family val="2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 applyProtection="1">
      <alignment horizontal="center" vertical="center" shrinkToFit="1"/>
      <protection hidden="1"/>
    </xf>
    <xf numFmtId="0" fontId="9" fillId="0" borderId="13" xfId="0" applyFont="1" applyBorder="1" applyAlignment="1" applyProtection="1">
      <alignment horizontal="left" vertical="center" shrinkToFit="1"/>
      <protection hidden="1"/>
    </xf>
    <xf numFmtId="0" fontId="10" fillId="0" borderId="12" xfId="0" applyFont="1" applyBorder="1" applyAlignment="1">
      <alignment vertical="center"/>
    </xf>
    <xf numFmtId="0" fontId="9" fillId="0" borderId="2" xfId="0" applyFont="1" applyBorder="1" applyAlignment="1" applyProtection="1">
      <alignment horizontal="center" vertical="center" shrinkToFit="1"/>
      <protection hidden="1"/>
    </xf>
    <xf numFmtId="0" fontId="10" fillId="2" borderId="12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 applyProtection="1">
      <alignment horizontal="center" vertical="center" shrinkToFit="1"/>
      <protection hidden="1"/>
    </xf>
    <xf numFmtId="0" fontId="9" fillId="0" borderId="15" xfId="0" applyFont="1" applyBorder="1" applyAlignment="1" applyProtection="1">
      <alignment horizontal="left" vertical="center" shrinkToFit="1"/>
      <protection hidden="1"/>
    </xf>
    <xf numFmtId="0" fontId="10" fillId="0" borderId="14" xfId="0" applyFont="1" applyBorder="1" applyAlignment="1">
      <alignment vertical="center"/>
    </xf>
    <xf numFmtId="0" fontId="9" fillId="0" borderId="16" xfId="0" applyFont="1" applyBorder="1" applyAlignment="1" applyProtection="1">
      <alignment horizontal="center" vertical="center" shrinkToFit="1"/>
      <protection hidden="1"/>
    </xf>
    <xf numFmtId="0" fontId="9" fillId="0" borderId="6" xfId="0" applyFont="1" applyBorder="1" applyAlignment="1" applyProtection="1">
      <alignment horizontal="center" vertical="center" shrinkToFit="1"/>
      <protection hidden="1"/>
    </xf>
    <xf numFmtId="0" fontId="10" fillId="2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center" vertical="center" shrinkToFit="1"/>
      <protection hidden="1"/>
    </xf>
    <xf numFmtId="0" fontId="9" fillId="0" borderId="18" xfId="0" applyFont="1" applyBorder="1" applyAlignment="1" applyProtection="1">
      <alignment horizontal="left" vertical="center" shrinkToFit="1"/>
      <protection hidden="1"/>
    </xf>
    <xf numFmtId="0" fontId="2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24" xfId="0" applyFont="1" applyBorder="1" applyAlignment="1" applyProtection="1">
      <alignment horizontal="center" vertical="center" shrinkToFit="1"/>
      <protection hidden="1"/>
    </xf>
    <xf numFmtId="0" fontId="10" fillId="0" borderId="16" xfId="1" applyFont="1" applyBorder="1" applyAlignment="1" applyProtection="1">
      <alignment horizontal="center" vertical="center" shrinkToFit="1"/>
      <protection hidden="1"/>
    </xf>
    <xf numFmtId="0" fontId="10" fillId="0" borderId="14" xfId="1" applyFont="1" applyBorder="1" applyAlignment="1" applyProtection="1">
      <alignment horizontal="center" vertical="center" shrinkToFit="1"/>
      <protection hidden="1"/>
    </xf>
    <xf numFmtId="0" fontId="2" fillId="0" borderId="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shrinkToFit="1"/>
    </xf>
    <xf numFmtId="0" fontId="9" fillId="0" borderId="7" xfId="0" applyFont="1" applyBorder="1" applyAlignment="1" applyProtection="1">
      <alignment horizontal="center" vertical="center" shrinkToFit="1"/>
      <protection hidden="1"/>
    </xf>
    <xf numFmtId="0" fontId="9" fillId="0" borderId="7" xfId="0" applyFont="1" applyBorder="1" applyAlignment="1" applyProtection="1">
      <alignment horizontal="left" vertical="center" shrinkToFit="1"/>
      <protection hidden="1"/>
    </xf>
    <xf numFmtId="0" fontId="10" fillId="0" borderId="27" xfId="0" applyFont="1" applyBorder="1" applyAlignment="1">
      <alignment vertical="center"/>
    </xf>
    <xf numFmtId="0" fontId="2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9" fillId="0" borderId="26" xfId="0" applyFont="1" applyBorder="1" applyAlignment="1" applyProtection="1">
      <alignment horizontal="center" vertical="center" shrinkToFit="1"/>
      <protection hidden="1"/>
    </xf>
    <xf numFmtId="0" fontId="9" fillId="0" borderId="26" xfId="0" applyFont="1" applyBorder="1" applyAlignment="1" applyProtection="1">
      <alignment horizontal="left" vertical="center" shrinkToFit="1"/>
      <protection hidden="1"/>
    </xf>
    <xf numFmtId="0" fontId="10" fillId="0" borderId="26" xfId="0" applyFont="1" applyBorder="1" applyAlignment="1">
      <alignment vertical="center"/>
    </xf>
    <xf numFmtId="0" fontId="12" fillId="0" borderId="26" xfId="1" applyFont="1" applyBorder="1" applyAlignment="1" applyProtection="1">
      <alignment horizontal="center" vertical="center" shrinkToFit="1"/>
      <protection hidden="1"/>
    </xf>
    <xf numFmtId="0" fontId="12" fillId="2" borderId="2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10" fillId="0" borderId="23" xfId="0" applyFont="1" applyBorder="1" applyAlignment="1">
      <alignment vertical="center"/>
    </xf>
    <xf numFmtId="0" fontId="13" fillId="0" borderId="15" xfId="0" applyFont="1" applyBorder="1" applyAlignment="1" applyProtection="1">
      <alignment horizontal="center" vertical="center" shrinkToFit="1"/>
      <protection hidden="1"/>
    </xf>
    <xf numFmtId="0" fontId="10" fillId="0" borderId="23" xfId="1" applyFont="1" applyBorder="1" applyAlignment="1" applyProtection="1">
      <alignment horizontal="center" vertical="center" shrinkToFit="1"/>
      <protection hidden="1"/>
    </xf>
    <xf numFmtId="0" fontId="12" fillId="0" borderId="23" xfId="1" applyFont="1" applyBorder="1" applyAlignment="1" applyProtection="1">
      <alignment horizontal="center" vertical="center" shrinkToFit="1"/>
      <protection hidden="1"/>
    </xf>
    <xf numFmtId="0" fontId="10" fillId="2" borderId="23" xfId="0" applyFont="1" applyFill="1" applyBorder="1" applyAlignment="1">
      <alignment horizontal="center" vertical="center"/>
    </xf>
    <xf numFmtId="0" fontId="2" fillId="0" borderId="23" xfId="1" applyFont="1" applyBorder="1" applyAlignment="1" applyProtection="1">
      <alignment horizontal="center" vertical="center" shrinkToFit="1"/>
      <protection hidden="1"/>
    </xf>
    <xf numFmtId="0" fontId="2" fillId="0" borderId="14" xfId="1" applyFont="1" applyBorder="1" applyAlignment="1" applyProtection="1">
      <alignment horizontal="center" vertical="center" shrinkToFit="1"/>
      <protection hidden="1"/>
    </xf>
    <xf numFmtId="0" fontId="7" fillId="0" borderId="27" xfId="0" applyFont="1" applyBorder="1" applyAlignment="1">
      <alignment horizontal="center" vertical="center" shrinkToFit="1"/>
    </xf>
    <xf numFmtId="0" fontId="10" fillId="0" borderId="27" xfId="1" applyFont="1" applyBorder="1" applyAlignment="1" applyProtection="1">
      <alignment horizontal="center" vertical="center" shrinkToFit="1"/>
      <protection hidden="1"/>
    </xf>
    <xf numFmtId="0" fontId="2" fillId="0" borderId="27" xfId="1" applyFont="1" applyBorder="1" applyAlignment="1" applyProtection="1">
      <alignment horizontal="center" vertical="center" shrinkToFit="1"/>
      <protection hidden="1"/>
    </xf>
    <xf numFmtId="0" fontId="10" fillId="2" borderId="2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 shrinkToFi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0" fillId="3" borderId="14" xfId="0" quotePrefix="1" applyNumberFormat="1" applyFont="1" applyFill="1" applyBorder="1" applyAlignment="1">
      <alignment horizontal="left" vertical="center" shrinkToFit="1"/>
    </xf>
    <xf numFmtId="49" fontId="10" fillId="3" borderId="17" xfId="0" quotePrefix="1" applyNumberFormat="1" applyFont="1" applyFill="1" applyBorder="1" applyAlignment="1">
      <alignment horizontal="left" vertical="center" shrinkToFit="1"/>
    </xf>
    <xf numFmtId="49" fontId="2" fillId="2" borderId="12" xfId="0" quotePrefix="1" applyNumberFormat="1" applyFont="1" applyFill="1" applyBorder="1" applyAlignment="1">
      <alignment horizontal="left" vertical="center" shrinkToFit="1"/>
    </xf>
    <xf numFmtId="49" fontId="2" fillId="2" borderId="14" xfId="0" quotePrefix="1" applyNumberFormat="1" applyFont="1" applyFill="1" applyBorder="1" applyAlignment="1">
      <alignment horizontal="left" vertical="center" shrinkToFit="1"/>
    </xf>
    <xf numFmtId="49" fontId="8" fillId="2" borderId="26" xfId="0" quotePrefix="1" applyNumberFormat="1" applyFont="1" applyFill="1" applyBorder="1" applyAlignment="1">
      <alignment horizontal="left" vertical="center" shrinkToFit="1"/>
    </xf>
    <xf numFmtId="49" fontId="8" fillId="2" borderId="23" xfId="0" quotePrefix="1" applyNumberFormat="1" applyFont="1" applyFill="1" applyBorder="1" applyAlignment="1">
      <alignment horizontal="left" vertical="center" shrinkToFit="1"/>
    </xf>
    <xf numFmtId="49" fontId="8" fillId="2" borderId="14" xfId="0" quotePrefix="1" applyNumberFormat="1" applyFont="1" applyFill="1" applyBorder="1" applyAlignment="1">
      <alignment horizontal="left" vertical="center" shrinkToFit="1"/>
    </xf>
    <xf numFmtId="49" fontId="8" fillId="2" borderId="27" xfId="0" quotePrefix="1" applyNumberFormat="1" applyFont="1" applyFill="1" applyBorder="1" applyAlignment="1">
      <alignment horizontal="left" vertical="center" shrinkToFit="1"/>
    </xf>
    <xf numFmtId="49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/>
    </xf>
    <xf numFmtId="0" fontId="4" fillId="3" borderId="7" xfId="0" applyFont="1" applyFill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49" fontId="10" fillId="3" borderId="12" xfId="0" quotePrefix="1" applyNumberFormat="1" applyFont="1" applyFill="1" applyBorder="1" applyAlignment="1">
      <alignment horizontal="left" vertical="center" shrinkToFit="1"/>
    </xf>
    <xf numFmtId="0" fontId="8" fillId="3" borderId="12" xfId="0" applyFont="1" applyFill="1" applyBorder="1" applyAlignment="1">
      <alignment horizontal="center" vertical="center"/>
    </xf>
    <xf numFmtId="49" fontId="10" fillId="3" borderId="11" xfId="0" quotePrefix="1" applyNumberFormat="1" applyFont="1" applyFill="1" applyBorder="1" applyAlignment="1">
      <alignment horizontal="center" vertical="center" shrinkToFit="1"/>
    </xf>
    <xf numFmtId="49" fontId="10" fillId="3" borderId="19" xfId="0" quotePrefix="1" applyNumberFormat="1" applyFont="1" applyFill="1" applyBorder="1" applyAlignment="1">
      <alignment horizontal="center" vertical="center" shrinkToFit="1"/>
    </xf>
    <xf numFmtId="49" fontId="10" fillId="3" borderId="20" xfId="0" quotePrefix="1" applyNumberFormat="1" applyFont="1" applyFill="1" applyBorder="1" applyAlignment="1">
      <alignment horizontal="center" vertical="center" shrinkToFit="1"/>
    </xf>
    <xf numFmtId="49" fontId="10" fillId="3" borderId="21" xfId="0" quotePrefix="1" applyNumberFormat="1" applyFont="1" applyFill="1" applyBorder="1" applyAlignment="1">
      <alignment horizontal="center" vertical="center" shrinkToFit="1"/>
    </xf>
    <xf numFmtId="49" fontId="10" fillId="3" borderId="23" xfId="0" quotePrefix="1" applyNumberFormat="1" applyFont="1" applyFill="1" applyBorder="1" applyAlignment="1">
      <alignment horizontal="left" vertical="center" shrinkToFit="1"/>
    </xf>
    <xf numFmtId="0" fontId="9" fillId="3" borderId="15" xfId="0" applyFont="1" applyFill="1" applyBorder="1" applyAlignment="1" applyProtection="1">
      <alignment horizontal="center" vertical="center" shrinkToFit="1"/>
      <protection hidden="1"/>
    </xf>
    <xf numFmtId="0" fontId="9" fillId="3" borderId="15" xfId="0" applyFont="1" applyFill="1" applyBorder="1" applyAlignment="1" applyProtection="1">
      <alignment horizontal="left" vertical="center" shrinkToFit="1"/>
      <protection hidden="1"/>
    </xf>
    <xf numFmtId="0" fontId="10" fillId="3" borderId="14" xfId="0" applyFont="1" applyFill="1" applyBorder="1" applyAlignment="1">
      <alignment vertical="center"/>
    </xf>
    <xf numFmtId="0" fontId="9" fillId="3" borderId="16" xfId="0" applyFont="1" applyFill="1" applyBorder="1" applyAlignment="1" applyProtection="1">
      <alignment horizontal="center" vertical="center" shrinkToFit="1"/>
      <protection hidden="1"/>
    </xf>
    <xf numFmtId="0" fontId="9" fillId="3" borderId="6" xfId="0" applyFont="1" applyFill="1" applyBorder="1" applyAlignment="1" applyProtection="1">
      <alignment horizontal="center" vertical="center" shrinkToFit="1"/>
      <protection hidden="1"/>
    </xf>
    <xf numFmtId="0" fontId="10" fillId="3" borderId="14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 applyProtection="1">
      <alignment horizontal="left" vertical="center" shrinkToFit="1"/>
      <protection hidden="1"/>
    </xf>
    <xf numFmtId="0" fontId="8" fillId="3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 applyProtection="1">
      <alignment horizontal="center" vertical="center" shrinkToFit="1"/>
      <protection hidden="1"/>
    </xf>
    <xf numFmtId="0" fontId="9" fillId="4" borderId="15" xfId="0" applyFont="1" applyFill="1" applyBorder="1" applyAlignment="1" applyProtection="1">
      <alignment horizontal="left" vertical="center" shrinkToFit="1"/>
      <protection hidden="1"/>
    </xf>
    <xf numFmtId="0" fontId="10" fillId="4" borderId="14" xfId="0" applyFont="1" applyFill="1" applyBorder="1" applyAlignment="1">
      <alignment vertical="center"/>
    </xf>
    <xf numFmtId="0" fontId="9" fillId="4" borderId="16" xfId="0" applyFont="1" applyFill="1" applyBorder="1" applyAlignment="1" applyProtection="1">
      <alignment horizontal="center" vertical="center" shrinkToFit="1"/>
      <protection hidden="1"/>
    </xf>
    <xf numFmtId="0" fontId="9" fillId="4" borderId="6" xfId="0" applyFont="1" applyFill="1" applyBorder="1" applyAlignment="1" applyProtection="1">
      <alignment horizontal="center" vertical="center" shrinkToFit="1"/>
      <protection hidden="1"/>
    </xf>
    <xf numFmtId="0" fontId="10" fillId="4" borderId="14" xfId="0" applyFont="1" applyFill="1" applyBorder="1" applyAlignment="1">
      <alignment horizontal="center" vertical="center"/>
    </xf>
    <xf numFmtId="49" fontId="5" fillId="4" borderId="26" xfId="0" quotePrefix="1" applyNumberFormat="1" applyFont="1" applyFill="1" applyBorder="1" applyAlignment="1">
      <alignment horizontal="left" vertical="center" shrinkToFit="1"/>
    </xf>
    <xf numFmtId="49" fontId="5" fillId="4" borderId="26" xfId="0" quotePrefix="1" applyNumberFormat="1" applyFont="1" applyFill="1" applyBorder="1" applyAlignment="1">
      <alignment horizontal="center" vertical="center" shrinkToFit="1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9" fillId="0" borderId="17" xfId="0" applyFont="1" applyBorder="1" applyAlignment="1" applyProtection="1">
      <alignment horizontal="center" vertical="center" shrinkToFit="1"/>
      <protection hidden="1"/>
    </xf>
    <xf numFmtId="49" fontId="2" fillId="2" borderId="25" xfId="0" quotePrefix="1" applyNumberFormat="1" applyFont="1" applyFill="1" applyBorder="1" applyAlignment="1">
      <alignment horizontal="left" vertical="center" shrinkToFit="1"/>
    </xf>
    <xf numFmtId="49" fontId="5" fillId="2" borderId="27" xfId="0" quotePrefix="1" applyNumberFormat="1" applyFont="1" applyFill="1" applyBorder="1" applyAlignment="1">
      <alignment horizontal="left" vertical="center" shrinkToFit="1"/>
    </xf>
    <xf numFmtId="49" fontId="5" fillId="2" borderId="12" xfId="0" quotePrefix="1" applyNumberFormat="1" applyFont="1" applyFill="1" applyBorder="1" applyAlignment="1">
      <alignment horizontal="center" vertical="center" shrinkToFit="1"/>
    </xf>
  </cellXfs>
  <cellStyles count="2">
    <cellStyle name="Normal" xfId="0" builtinId="0"/>
    <cellStyle name="Normal 3" xfId="1"/>
  </cellStyles>
  <dxfs count="50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topLeftCell="A31" zoomScale="96" zoomScaleNormal="96" zoomScalePageLayoutView="85" workbookViewId="0">
      <selection activeCell="D28" sqref="D28"/>
    </sheetView>
  </sheetViews>
  <sheetFormatPr defaultColWidth="9.140625" defaultRowHeight="18.75" x14ac:dyDescent="0.25"/>
  <cols>
    <col min="1" max="1" width="5.28515625" style="60" customWidth="1"/>
    <col min="2" max="2" width="8" style="61" customWidth="1"/>
    <col min="3" max="3" width="13.28515625" style="62" customWidth="1"/>
    <col min="4" max="4" width="37.140625" style="1" customWidth="1"/>
    <col min="5" max="5" width="17.7109375" style="1" customWidth="1"/>
    <col min="6" max="7" width="7.42578125" style="63" customWidth="1"/>
    <col min="8" max="8" width="11.140625" style="63" customWidth="1"/>
    <col min="9" max="9" width="12.28515625" style="64" customWidth="1"/>
    <col min="10" max="10" width="18.5703125" style="73" customWidth="1"/>
    <col min="11" max="11" width="17.85546875" style="64" customWidth="1"/>
    <col min="12" max="12" width="14.28515625" style="1" customWidth="1"/>
    <col min="13" max="16384" width="9.140625" style="1"/>
  </cols>
  <sheetData>
    <row r="1" spans="1:17" ht="18.75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7" ht="18.75" customHeight="1" thickBo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7" s="2" customFormat="1" ht="56.25" customHeight="1" thickBot="1" x14ac:dyDescent="0.3">
      <c r="A3" s="76" t="s">
        <v>1</v>
      </c>
      <c r="B3" s="79" t="s">
        <v>2</v>
      </c>
      <c r="C3" s="82" t="s">
        <v>3</v>
      </c>
      <c r="D3" s="76" t="s">
        <v>4</v>
      </c>
      <c r="E3" s="85" t="s">
        <v>5</v>
      </c>
      <c r="F3" s="88" t="s">
        <v>6</v>
      </c>
      <c r="G3" s="91" t="s">
        <v>7</v>
      </c>
      <c r="H3" s="91" t="s">
        <v>8</v>
      </c>
      <c r="I3" s="94" t="s">
        <v>9</v>
      </c>
      <c r="J3" s="97" t="s">
        <v>10</v>
      </c>
      <c r="K3" s="98"/>
      <c r="L3" s="99" t="s">
        <v>11</v>
      </c>
    </row>
    <row r="4" spans="1:17" s="2" customFormat="1" ht="12.75" customHeight="1" x14ac:dyDescent="0.25">
      <c r="A4" s="77"/>
      <c r="B4" s="80"/>
      <c r="C4" s="83"/>
      <c r="D4" s="77"/>
      <c r="E4" s="86"/>
      <c r="F4" s="89"/>
      <c r="G4" s="92"/>
      <c r="H4" s="92"/>
      <c r="I4" s="95"/>
      <c r="J4" s="102" t="s">
        <v>12</v>
      </c>
      <c r="K4" s="104" t="s">
        <v>13</v>
      </c>
      <c r="L4" s="100"/>
    </row>
    <row r="5" spans="1:17" s="2" customFormat="1" ht="68.25" customHeight="1" thickBot="1" x14ac:dyDescent="0.3">
      <c r="A5" s="78"/>
      <c r="B5" s="81"/>
      <c r="C5" s="84"/>
      <c r="D5" s="78"/>
      <c r="E5" s="87"/>
      <c r="F5" s="90"/>
      <c r="G5" s="93"/>
      <c r="H5" s="93"/>
      <c r="I5" s="96"/>
      <c r="J5" s="103"/>
      <c r="K5" s="105"/>
      <c r="L5" s="101"/>
      <c r="N5" s="3"/>
    </row>
    <row r="6" spans="1:17" s="2" customFormat="1" ht="42.75" customHeight="1" thickBot="1" x14ac:dyDescent="0.3">
      <c r="A6" s="106" t="s">
        <v>14</v>
      </c>
      <c r="B6" s="107"/>
      <c r="C6" s="107"/>
      <c r="D6" s="107"/>
      <c r="E6" s="107"/>
      <c r="F6" s="107"/>
      <c r="G6" s="107"/>
      <c r="H6" s="107"/>
      <c r="I6" s="107"/>
      <c r="J6" s="107"/>
      <c r="K6" s="108"/>
      <c r="L6" s="4"/>
      <c r="M6" s="6"/>
    </row>
    <row r="7" spans="1:17" s="2" customFormat="1" ht="24" customHeight="1" thickBot="1" x14ac:dyDescent="0.3">
      <c r="A7" s="7">
        <v>1</v>
      </c>
      <c r="B7" s="8" t="s">
        <v>15</v>
      </c>
      <c r="C7" s="9" t="s">
        <v>16</v>
      </c>
      <c r="D7" s="10" t="s">
        <v>17</v>
      </c>
      <c r="E7" s="11" t="s">
        <v>18</v>
      </c>
      <c r="F7" s="9">
        <v>4</v>
      </c>
      <c r="G7" s="9">
        <v>78</v>
      </c>
      <c r="H7" s="12" t="s">
        <v>19</v>
      </c>
      <c r="I7" s="13" t="s">
        <v>20</v>
      </c>
      <c r="J7" s="109" t="s">
        <v>113</v>
      </c>
      <c r="K7" s="110" t="s">
        <v>21</v>
      </c>
      <c r="L7" s="5"/>
    </row>
    <row r="8" spans="1:17" s="2" customFormat="1" ht="24" customHeight="1" thickBot="1" x14ac:dyDescent="0.3">
      <c r="A8" s="15">
        <f>A7+1</f>
        <v>2</v>
      </c>
      <c r="B8" s="16" t="s">
        <v>15</v>
      </c>
      <c r="C8" s="17" t="s">
        <v>22</v>
      </c>
      <c r="D8" s="18" t="s">
        <v>23</v>
      </c>
      <c r="E8" s="19" t="s">
        <v>18</v>
      </c>
      <c r="F8" s="17">
        <v>4</v>
      </c>
      <c r="G8" s="20">
        <v>78</v>
      </c>
      <c r="H8" s="21" t="s">
        <v>19</v>
      </c>
      <c r="I8" s="22" t="s">
        <v>20</v>
      </c>
      <c r="J8" s="66" t="s">
        <v>73</v>
      </c>
      <c r="K8" s="110" t="s">
        <v>21</v>
      </c>
      <c r="L8" s="23"/>
    </row>
    <row r="9" spans="1:17" s="2" customFormat="1" ht="24" customHeight="1" x14ac:dyDescent="0.25">
      <c r="A9" s="15">
        <f t="shared" ref="A9:A41" si="0">A8+1</f>
        <v>3</v>
      </c>
      <c r="B9" s="16" t="s">
        <v>15</v>
      </c>
      <c r="C9" s="24" t="s">
        <v>25</v>
      </c>
      <c r="D9" s="25" t="s">
        <v>17</v>
      </c>
      <c r="E9" s="19" t="s">
        <v>26</v>
      </c>
      <c r="F9" s="24">
        <v>4</v>
      </c>
      <c r="G9" s="20">
        <v>11</v>
      </c>
      <c r="H9" s="21" t="s">
        <v>27</v>
      </c>
      <c r="I9" s="22" t="s">
        <v>20</v>
      </c>
      <c r="J9" s="111" t="s">
        <v>28</v>
      </c>
      <c r="K9" s="112"/>
      <c r="L9" s="23"/>
    </row>
    <row r="10" spans="1:17" s="2" customFormat="1" ht="24" customHeight="1" thickBot="1" x14ac:dyDescent="0.3">
      <c r="A10" s="15">
        <f t="shared" si="0"/>
        <v>4</v>
      </c>
      <c r="B10" s="16" t="s">
        <v>15</v>
      </c>
      <c r="C10" s="17" t="s">
        <v>29</v>
      </c>
      <c r="D10" s="18" t="s">
        <v>23</v>
      </c>
      <c r="E10" s="19" t="s">
        <v>26</v>
      </c>
      <c r="F10" s="17">
        <v>4</v>
      </c>
      <c r="G10" s="20">
        <v>11</v>
      </c>
      <c r="H10" s="21" t="s">
        <v>27</v>
      </c>
      <c r="I10" s="22" t="s">
        <v>20</v>
      </c>
      <c r="J10" s="113"/>
      <c r="K10" s="114"/>
      <c r="L10" s="23"/>
      <c r="Q10" s="26"/>
    </row>
    <row r="11" spans="1:17" s="2" customFormat="1" ht="24" customHeight="1" thickBot="1" x14ac:dyDescent="0.3">
      <c r="A11" s="15">
        <f t="shared" si="0"/>
        <v>5</v>
      </c>
      <c r="B11" s="16" t="s">
        <v>15</v>
      </c>
      <c r="C11" s="116" t="s">
        <v>50</v>
      </c>
      <c r="D11" s="117" t="s">
        <v>51</v>
      </c>
      <c r="E11" s="118" t="s">
        <v>32</v>
      </c>
      <c r="F11" s="116">
        <v>3</v>
      </c>
      <c r="G11" s="119">
        <v>84</v>
      </c>
      <c r="H11" s="120" t="s">
        <v>33</v>
      </c>
      <c r="I11" s="121" t="s">
        <v>34</v>
      </c>
      <c r="J11" s="115" t="s">
        <v>52</v>
      </c>
      <c r="K11" s="122" t="s">
        <v>53</v>
      </c>
      <c r="L11" s="123"/>
    </row>
    <row r="12" spans="1:17" s="2" customFormat="1" ht="24" customHeight="1" x14ac:dyDescent="0.25">
      <c r="A12" s="15">
        <f t="shared" si="0"/>
        <v>6</v>
      </c>
      <c r="B12" s="16" t="s">
        <v>15</v>
      </c>
      <c r="C12" s="119" t="s">
        <v>54</v>
      </c>
      <c r="D12" s="124" t="s">
        <v>55</v>
      </c>
      <c r="E12" s="118" t="s">
        <v>32</v>
      </c>
      <c r="F12" s="119">
        <v>2</v>
      </c>
      <c r="G12" s="119">
        <v>84</v>
      </c>
      <c r="H12" s="120" t="s">
        <v>33</v>
      </c>
      <c r="I12" s="121" t="s">
        <v>34</v>
      </c>
      <c r="J12" s="65" t="s">
        <v>56</v>
      </c>
      <c r="K12" s="110" t="s">
        <v>21</v>
      </c>
      <c r="L12" s="123"/>
    </row>
    <row r="13" spans="1:17" s="2" customFormat="1" ht="24" customHeight="1" thickBot="1" x14ac:dyDescent="0.3">
      <c r="A13" s="15">
        <f t="shared" si="0"/>
        <v>7</v>
      </c>
      <c r="B13" s="16" t="s">
        <v>15</v>
      </c>
      <c r="C13" s="116" t="s">
        <v>30</v>
      </c>
      <c r="D13" s="117" t="s">
        <v>31</v>
      </c>
      <c r="E13" s="118" t="s">
        <v>32</v>
      </c>
      <c r="F13" s="116">
        <v>2</v>
      </c>
      <c r="G13" s="119">
        <f>39+45</f>
        <v>84</v>
      </c>
      <c r="H13" s="120" t="s">
        <v>33</v>
      </c>
      <c r="I13" s="121" t="s">
        <v>34</v>
      </c>
      <c r="J13" s="65" t="s">
        <v>35</v>
      </c>
      <c r="K13" s="125" t="s">
        <v>36</v>
      </c>
      <c r="L13" s="123"/>
    </row>
    <row r="14" spans="1:17" s="2" customFormat="1" ht="24" customHeight="1" thickBot="1" x14ac:dyDescent="0.3">
      <c r="A14" s="15">
        <f t="shared" si="0"/>
        <v>8</v>
      </c>
      <c r="B14" s="16" t="s">
        <v>15</v>
      </c>
      <c r="C14" s="116" t="s">
        <v>37</v>
      </c>
      <c r="D14" s="117" t="s">
        <v>38</v>
      </c>
      <c r="E14" s="118" t="s">
        <v>32</v>
      </c>
      <c r="F14" s="116">
        <v>3</v>
      </c>
      <c r="G14" s="119">
        <v>84</v>
      </c>
      <c r="H14" s="120" t="s">
        <v>19</v>
      </c>
      <c r="I14" s="121" t="s">
        <v>34</v>
      </c>
      <c r="J14" s="65" t="s">
        <v>39</v>
      </c>
      <c r="K14" s="110" t="s">
        <v>21</v>
      </c>
      <c r="L14" s="123"/>
    </row>
    <row r="15" spans="1:17" s="2" customFormat="1" ht="24" customHeight="1" x14ac:dyDescent="0.25">
      <c r="A15" s="15">
        <f t="shared" si="0"/>
        <v>9</v>
      </c>
      <c r="B15" s="16" t="s">
        <v>15</v>
      </c>
      <c r="C15" s="116" t="s">
        <v>44</v>
      </c>
      <c r="D15" s="117" t="s">
        <v>45</v>
      </c>
      <c r="E15" s="118" t="s">
        <v>32</v>
      </c>
      <c r="F15" s="116">
        <v>2</v>
      </c>
      <c r="G15" s="119">
        <v>84</v>
      </c>
      <c r="H15" s="120" t="s">
        <v>46</v>
      </c>
      <c r="I15" s="121" t="s">
        <v>34</v>
      </c>
      <c r="J15" s="65" t="s">
        <v>24</v>
      </c>
      <c r="K15" s="110" t="s">
        <v>21</v>
      </c>
      <c r="L15" s="123"/>
    </row>
    <row r="16" spans="1:17" s="2" customFormat="1" ht="24" customHeight="1" thickBot="1" x14ac:dyDescent="0.3">
      <c r="A16" s="15">
        <f t="shared" si="0"/>
        <v>10</v>
      </c>
      <c r="B16" s="16" t="s">
        <v>15</v>
      </c>
      <c r="C16" s="116" t="s">
        <v>40</v>
      </c>
      <c r="D16" s="117" t="s">
        <v>41</v>
      </c>
      <c r="E16" s="118" t="s">
        <v>32</v>
      </c>
      <c r="F16" s="116">
        <v>2</v>
      </c>
      <c r="G16" s="119">
        <v>84</v>
      </c>
      <c r="H16" s="120" t="s">
        <v>27</v>
      </c>
      <c r="I16" s="121" t="s">
        <v>34</v>
      </c>
      <c r="J16" s="65" t="s">
        <v>112</v>
      </c>
      <c r="K16" s="125" t="s">
        <v>43</v>
      </c>
      <c r="L16" s="123"/>
    </row>
    <row r="17" spans="1:12" s="2" customFormat="1" ht="24" customHeight="1" thickBot="1" x14ac:dyDescent="0.3">
      <c r="A17" s="15">
        <f t="shared" si="0"/>
        <v>11</v>
      </c>
      <c r="B17" s="16" t="s">
        <v>15</v>
      </c>
      <c r="C17" s="116" t="s">
        <v>47</v>
      </c>
      <c r="D17" s="117" t="s">
        <v>48</v>
      </c>
      <c r="E17" s="118" t="s">
        <v>32</v>
      </c>
      <c r="F17" s="116">
        <v>3</v>
      </c>
      <c r="G17" s="119">
        <v>84</v>
      </c>
      <c r="H17" s="120" t="s">
        <v>19</v>
      </c>
      <c r="I17" s="121" t="s">
        <v>34</v>
      </c>
      <c r="J17" s="66" t="s">
        <v>49</v>
      </c>
      <c r="K17" s="110" t="s">
        <v>21</v>
      </c>
      <c r="L17" s="123"/>
    </row>
    <row r="18" spans="1:12" s="2" customFormat="1" ht="24" customHeight="1" thickBot="1" x14ac:dyDescent="0.3">
      <c r="A18" s="15">
        <f t="shared" si="0"/>
        <v>12</v>
      </c>
      <c r="B18" s="16" t="s">
        <v>15</v>
      </c>
      <c r="C18" s="126" t="s">
        <v>57</v>
      </c>
      <c r="D18" s="127" t="s">
        <v>58</v>
      </c>
      <c r="E18" s="128" t="s">
        <v>59</v>
      </c>
      <c r="F18" s="126">
        <v>3</v>
      </c>
      <c r="G18" s="129">
        <f>15+23</f>
        <v>38</v>
      </c>
      <c r="H18" s="130" t="s">
        <v>60</v>
      </c>
      <c r="I18" s="131" t="s">
        <v>34</v>
      </c>
      <c r="J18" s="132" t="s">
        <v>114</v>
      </c>
      <c r="K18" s="133" t="s">
        <v>117</v>
      </c>
      <c r="L18" s="23"/>
    </row>
    <row r="19" spans="1:12" s="2" customFormat="1" ht="24" customHeight="1" thickBot="1" x14ac:dyDescent="0.3">
      <c r="A19" s="15">
        <f t="shared" si="0"/>
        <v>13</v>
      </c>
      <c r="B19" s="16" t="s">
        <v>15</v>
      </c>
      <c r="C19" s="126" t="s">
        <v>61</v>
      </c>
      <c r="D19" s="127" t="s">
        <v>62</v>
      </c>
      <c r="E19" s="128" t="s">
        <v>59</v>
      </c>
      <c r="F19" s="126">
        <v>3</v>
      </c>
      <c r="G19" s="129">
        <f>38</f>
        <v>38</v>
      </c>
      <c r="H19" s="130" t="s">
        <v>60</v>
      </c>
      <c r="I19" s="131" t="s">
        <v>34</v>
      </c>
      <c r="J19" s="132" t="s">
        <v>115</v>
      </c>
      <c r="K19" s="133" t="s">
        <v>117</v>
      </c>
      <c r="L19" s="23"/>
    </row>
    <row r="20" spans="1:12" s="2" customFormat="1" ht="24" customHeight="1" thickBot="1" x14ac:dyDescent="0.3">
      <c r="A20" s="15">
        <f t="shared" si="0"/>
        <v>14</v>
      </c>
      <c r="B20" s="16" t="s">
        <v>15</v>
      </c>
      <c r="C20" s="126" t="s">
        <v>63</v>
      </c>
      <c r="D20" s="127" t="s">
        <v>64</v>
      </c>
      <c r="E20" s="128" t="s">
        <v>59</v>
      </c>
      <c r="F20" s="126">
        <v>2</v>
      </c>
      <c r="G20" s="129">
        <f>15+23</f>
        <v>38</v>
      </c>
      <c r="H20" s="130" t="s">
        <v>60</v>
      </c>
      <c r="I20" s="131" t="s">
        <v>34</v>
      </c>
      <c r="J20" s="132" t="s">
        <v>79</v>
      </c>
      <c r="K20" s="133" t="s">
        <v>117</v>
      </c>
      <c r="L20" s="23"/>
    </row>
    <row r="21" spans="1:12" s="2" customFormat="1" ht="24" customHeight="1" thickBot="1" x14ac:dyDescent="0.3">
      <c r="A21" s="15">
        <f t="shared" si="0"/>
        <v>15</v>
      </c>
      <c r="B21" s="16" t="s">
        <v>15</v>
      </c>
      <c r="C21" s="126" t="s">
        <v>65</v>
      </c>
      <c r="D21" s="127" t="s">
        <v>66</v>
      </c>
      <c r="E21" s="128" t="s">
        <v>59</v>
      </c>
      <c r="F21" s="126">
        <v>3</v>
      </c>
      <c r="G21" s="129">
        <f>38</f>
        <v>38</v>
      </c>
      <c r="H21" s="130" t="s">
        <v>60</v>
      </c>
      <c r="I21" s="131" t="s">
        <v>34</v>
      </c>
      <c r="J21" s="132" t="s">
        <v>116</v>
      </c>
      <c r="K21" s="133" t="s">
        <v>117</v>
      </c>
      <c r="L21" s="23"/>
    </row>
    <row r="22" spans="1:12" s="2" customFormat="1" ht="24" customHeight="1" thickBot="1" x14ac:dyDescent="0.3">
      <c r="A22" s="15">
        <f t="shared" si="0"/>
        <v>16</v>
      </c>
      <c r="B22" s="16" t="s">
        <v>15</v>
      </c>
      <c r="C22" s="126" t="s">
        <v>67</v>
      </c>
      <c r="D22" s="127" t="s">
        <v>68</v>
      </c>
      <c r="E22" s="128" t="s">
        <v>59</v>
      </c>
      <c r="F22" s="126">
        <v>2</v>
      </c>
      <c r="G22" s="129">
        <f>15+23</f>
        <v>38</v>
      </c>
      <c r="H22" s="130" t="s">
        <v>60</v>
      </c>
      <c r="I22" s="131" t="s">
        <v>34</v>
      </c>
      <c r="J22" s="132" t="s">
        <v>49</v>
      </c>
      <c r="K22" s="133" t="s">
        <v>117</v>
      </c>
      <c r="L22" s="23"/>
    </row>
    <row r="23" spans="1:12" s="2" customFormat="1" ht="24" customHeight="1" thickBot="1" x14ac:dyDescent="0.3">
      <c r="A23" s="15">
        <f t="shared" si="0"/>
        <v>17</v>
      </c>
      <c r="B23" s="16" t="s">
        <v>15</v>
      </c>
      <c r="C23" s="29" t="s">
        <v>84</v>
      </c>
      <c r="D23" s="18" t="s">
        <v>85</v>
      </c>
      <c r="E23" s="19" t="s">
        <v>71</v>
      </c>
      <c r="F23" s="17">
        <v>3</v>
      </c>
      <c r="G23" s="30">
        <f>26+34</f>
        <v>60</v>
      </c>
      <c r="H23" s="21" t="s">
        <v>19</v>
      </c>
      <c r="I23" s="22" t="s">
        <v>34</v>
      </c>
      <c r="J23" s="136" t="s">
        <v>86</v>
      </c>
      <c r="K23" s="45" t="s">
        <v>87</v>
      </c>
      <c r="L23" s="23"/>
    </row>
    <row r="24" spans="1:12" s="2" customFormat="1" ht="24" customHeight="1" thickBot="1" x14ac:dyDescent="0.3">
      <c r="A24" s="15">
        <f t="shared" si="0"/>
        <v>18</v>
      </c>
      <c r="B24" s="16" t="s">
        <v>15</v>
      </c>
      <c r="C24" s="17" t="s">
        <v>75</v>
      </c>
      <c r="D24" s="18" t="s">
        <v>76</v>
      </c>
      <c r="E24" s="19" t="s">
        <v>71</v>
      </c>
      <c r="F24" s="17">
        <v>2</v>
      </c>
      <c r="G24" s="30">
        <f>26+34</f>
        <v>60</v>
      </c>
      <c r="H24" s="21" t="s">
        <v>19</v>
      </c>
      <c r="I24" s="22" t="s">
        <v>34</v>
      </c>
      <c r="J24" s="67" t="s">
        <v>35</v>
      </c>
      <c r="K24" s="14" t="s">
        <v>21</v>
      </c>
      <c r="L24" s="23"/>
    </row>
    <row r="25" spans="1:12" s="2" customFormat="1" ht="24" customHeight="1" thickBot="1" x14ac:dyDescent="0.3">
      <c r="A25" s="15">
        <f t="shared" si="0"/>
        <v>19</v>
      </c>
      <c r="B25" s="16" t="s">
        <v>15</v>
      </c>
      <c r="C25" s="17" t="s">
        <v>82</v>
      </c>
      <c r="D25" s="18" t="s">
        <v>83</v>
      </c>
      <c r="E25" s="19" t="s">
        <v>71</v>
      </c>
      <c r="F25" s="17">
        <v>2</v>
      </c>
      <c r="G25" s="30">
        <f>60</f>
        <v>60</v>
      </c>
      <c r="H25" s="31" t="s">
        <v>33</v>
      </c>
      <c r="I25" s="22" t="s">
        <v>34</v>
      </c>
      <c r="J25" s="68" t="s">
        <v>39</v>
      </c>
      <c r="K25" s="14" t="s">
        <v>43</v>
      </c>
      <c r="L25" s="23"/>
    </row>
    <row r="26" spans="1:12" s="2" customFormat="1" ht="24" customHeight="1" x14ac:dyDescent="0.25">
      <c r="A26" s="15">
        <f t="shared" si="0"/>
        <v>20</v>
      </c>
      <c r="B26" s="16" t="s">
        <v>15</v>
      </c>
      <c r="C26" s="17" t="s">
        <v>77</v>
      </c>
      <c r="D26" s="18" t="s">
        <v>78</v>
      </c>
      <c r="E26" s="19" t="s">
        <v>71</v>
      </c>
      <c r="F26" s="17">
        <v>2</v>
      </c>
      <c r="G26" s="30">
        <f>60</f>
        <v>60</v>
      </c>
      <c r="H26" s="31" t="s">
        <v>46</v>
      </c>
      <c r="I26" s="22" t="s">
        <v>34</v>
      </c>
      <c r="J26" s="68" t="s">
        <v>79</v>
      </c>
      <c r="K26" s="14" t="s">
        <v>21</v>
      </c>
      <c r="L26" s="23"/>
    </row>
    <row r="27" spans="1:12" s="2" customFormat="1" ht="24" customHeight="1" thickBot="1" x14ac:dyDescent="0.3">
      <c r="A27" s="15">
        <f t="shared" si="0"/>
        <v>21</v>
      </c>
      <c r="B27" s="16" t="s">
        <v>15</v>
      </c>
      <c r="C27" s="17" t="s">
        <v>80</v>
      </c>
      <c r="D27" s="18" t="s">
        <v>81</v>
      </c>
      <c r="E27" s="19" t="s">
        <v>71</v>
      </c>
      <c r="F27" s="17">
        <v>2</v>
      </c>
      <c r="G27" s="30">
        <f>26+34</f>
        <v>60</v>
      </c>
      <c r="H27" s="31" t="s">
        <v>46</v>
      </c>
      <c r="I27" s="22" t="s">
        <v>34</v>
      </c>
      <c r="J27" s="68" t="s">
        <v>42</v>
      </c>
      <c r="K27" s="28" t="s">
        <v>21</v>
      </c>
      <c r="L27" s="23"/>
    </row>
    <row r="28" spans="1:12" s="2" customFormat="1" ht="24" customHeight="1" thickBot="1" x14ac:dyDescent="0.3">
      <c r="A28" s="15">
        <f t="shared" si="0"/>
        <v>22</v>
      </c>
      <c r="B28" s="16" t="s">
        <v>15</v>
      </c>
      <c r="C28" s="17" t="s">
        <v>88</v>
      </c>
      <c r="D28" s="18" t="s">
        <v>89</v>
      </c>
      <c r="E28" s="19" t="s">
        <v>71</v>
      </c>
      <c r="F28" s="17">
        <v>2</v>
      </c>
      <c r="G28" s="30">
        <f>60</f>
        <v>60</v>
      </c>
      <c r="H28" s="134" t="s">
        <v>90</v>
      </c>
      <c r="I28" s="22" t="s">
        <v>34</v>
      </c>
      <c r="J28" s="68" t="s">
        <v>91</v>
      </c>
      <c r="K28" s="14" t="s">
        <v>21</v>
      </c>
      <c r="L28" s="32"/>
    </row>
    <row r="29" spans="1:12" s="2" customFormat="1" ht="32.25" customHeight="1" thickBot="1" x14ac:dyDescent="0.3">
      <c r="A29" s="15">
        <f t="shared" si="0"/>
        <v>23</v>
      </c>
      <c r="B29" s="33" t="s">
        <v>15</v>
      </c>
      <c r="C29" s="34" t="s">
        <v>69</v>
      </c>
      <c r="D29" s="35" t="s">
        <v>70</v>
      </c>
      <c r="E29" s="36" t="s">
        <v>71</v>
      </c>
      <c r="F29" s="34">
        <v>3</v>
      </c>
      <c r="G29" s="20">
        <v>45</v>
      </c>
      <c r="H29" s="135" t="s">
        <v>72</v>
      </c>
      <c r="I29" s="22" t="s">
        <v>34</v>
      </c>
      <c r="J29" s="137" t="s">
        <v>73</v>
      </c>
      <c r="K29" s="138" t="s">
        <v>74</v>
      </c>
      <c r="L29" s="37"/>
    </row>
    <row r="30" spans="1:12" s="2" customFormat="1" ht="22.5" customHeight="1" thickBot="1" x14ac:dyDescent="0.3">
      <c r="A30" s="38"/>
      <c r="B30" s="39"/>
      <c r="C30" s="40"/>
      <c r="D30" s="41"/>
      <c r="E30" s="42"/>
      <c r="F30" s="40"/>
      <c r="G30" s="43"/>
      <c r="H30" s="43"/>
      <c r="I30" s="44"/>
      <c r="J30" s="69"/>
      <c r="K30" s="45"/>
      <c r="L30" s="37"/>
    </row>
    <row r="31" spans="1:12" s="2" customFormat="1" ht="22.5" customHeight="1" x14ac:dyDescent="0.25">
      <c r="A31" s="46">
        <f>A29+1</f>
        <v>24</v>
      </c>
      <c r="B31" s="47" t="s">
        <v>15</v>
      </c>
      <c r="C31" s="17" t="s">
        <v>92</v>
      </c>
      <c r="D31" s="18" t="s">
        <v>93</v>
      </c>
      <c r="E31" s="48" t="s">
        <v>94</v>
      </c>
      <c r="F31" s="49">
        <v>2</v>
      </c>
      <c r="G31" s="50">
        <v>11</v>
      </c>
      <c r="H31" s="51" t="s">
        <v>33</v>
      </c>
      <c r="I31" s="52" t="s">
        <v>34</v>
      </c>
      <c r="J31" s="70"/>
      <c r="K31" s="27"/>
      <c r="L31" s="23"/>
    </row>
    <row r="32" spans="1:12" s="2" customFormat="1" ht="22.5" customHeight="1" x14ac:dyDescent="0.25">
      <c r="A32" s="15">
        <f t="shared" si="0"/>
        <v>25</v>
      </c>
      <c r="B32" s="16" t="s">
        <v>15</v>
      </c>
      <c r="C32" s="17" t="s">
        <v>95</v>
      </c>
      <c r="D32" s="18" t="s">
        <v>96</v>
      </c>
      <c r="E32" s="19" t="s">
        <v>94</v>
      </c>
      <c r="F32" s="17">
        <v>2</v>
      </c>
      <c r="G32" s="31">
        <v>11</v>
      </c>
      <c r="H32" s="21" t="s">
        <v>27</v>
      </c>
      <c r="I32" s="22" t="s">
        <v>34</v>
      </c>
      <c r="J32" s="71"/>
      <c r="K32" s="28"/>
      <c r="L32" s="23"/>
    </row>
    <row r="33" spans="1:12" s="2" customFormat="1" ht="22.5" customHeight="1" x14ac:dyDescent="0.25">
      <c r="A33" s="15">
        <f t="shared" si="0"/>
        <v>26</v>
      </c>
      <c r="B33" s="16" t="s">
        <v>15</v>
      </c>
      <c r="C33" s="17" t="s">
        <v>97</v>
      </c>
      <c r="D33" s="18" t="s">
        <v>98</v>
      </c>
      <c r="E33" s="19" t="s">
        <v>94</v>
      </c>
      <c r="F33" s="31">
        <v>3</v>
      </c>
      <c r="G33" s="50">
        <v>11</v>
      </c>
      <c r="H33" s="21" t="s">
        <v>19</v>
      </c>
      <c r="I33" s="52" t="s">
        <v>34</v>
      </c>
      <c r="J33" s="71"/>
      <c r="K33" s="28"/>
      <c r="L33" s="23"/>
    </row>
    <row r="34" spans="1:12" s="2" customFormat="1" ht="22.5" customHeight="1" x14ac:dyDescent="0.25">
      <c r="A34" s="15">
        <f t="shared" si="0"/>
        <v>27</v>
      </c>
      <c r="B34" s="16" t="s">
        <v>15</v>
      </c>
      <c r="C34" s="17" t="s">
        <v>99</v>
      </c>
      <c r="D34" s="18" t="s">
        <v>100</v>
      </c>
      <c r="E34" s="19" t="s">
        <v>94</v>
      </c>
      <c r="F34" s="31">
        <v>2</v>
      </c>
      <c r="G34" s="31">
        <v>11</v>
      </c>
      <c r="H34" s="31" t="s">
        <v>33</v>
      </c>
      <c r="I34" s="22" t="s">
        <v>34</v>
      </c>
      <c r="J34" s="71"/>
      <c r="K34" s="28"/>
      <c r="L34" s="23"/>
    </row>
    <row r="35" spans="1:12" s="2" customFormat="1" ht="22.5" customHeight="1" x14ac:dyDescent="0.25">
      <c r="A35" s="15">
        <f t="shared" si="0"/>
        <v>28</v>
      </c>
      <c r="B35" s="16" t="s">
        <v>15</v>
      </c>
      <c r="C35" s="17" t="s">
        <v>101</v>
      </c>
      <c r="D35" s="18" t="s">
        <v>102</v>
      </c>
      <c r="E35" s="19" t="s">
        <v>103</v>
      </c>
      <c r="F35" s="17">
        <v>3</v>
      </c>
      <c r="G35" s="31">
        <f>13+20</f>
        <v>33</v>
      </c>
      <c r="H35" s="53" t="s">
        <v>46</v>
      </c>
      <c r="I35" s="52" t="s">
        <v>34</v>
      </c>
      <c r="J35" s="71"/>
      <c r="K35" s="28"/>
      <c r="L35" s="23"/>
    </row>
    <row r="36" spans="1:12" s="2" customFormat="1" ht="22.5" customHeight="1" x14ac:dyDescent="0.25">
      <c r="A36" s="15">
        <f t="shared" si="0"/>
        <v>29</v>
      </c>
      <c r="B36" s="16" t="s">
        <v>15</v>
      </c>
      <c r="C36" s="17" t="s">
        <v>104</v>
      </c>
      <c r="D36" s="18" t="s">
        <v>105</v>
      </c>
      <c r="E36" s="19" t="s">
        <v>103</v>
      </c>
      <c r="F36" s="17">
        <v>3</v>
      </c>
      <c r="G36" s="31">
        <f>33</f>
        <v>33</v>
      </c>
      <c r="H36" s="54" t="s">
        <v>60</v>
      </c>
      <c r="I36" s="22" t="s">
        <v>34</v>
      </c>
      <c r="J36" s="71"/>
      <c r="K36" s="28"/>
      <c r="L36" s="23"/>
    </row>
    <row r="37" spans="1:12" s="2" customFormat="1" ht="22.5" customHeight="1" x14ac:dyDescent="0.25">
      <c r="A37" s="15">
        <f t="shared" si="0"/>
        <v>30</v>
      </c>
      <c r="B37" s="16" t="s">
        <v>15</v>
      </c>
      <c r="C37" s="17" t="s">
        <v>106</v>
      </c>
      <c r="D37" s="18" t="s">
        <v>107</v>
      </c>
      <c r="E37" s="19" t="s">
        <v>103</v>
      </c>
      <c r="F37" s="17">
        <v>3</v>
      </c>
      <c r="G37" s="31">
        <f t="shared" ref="G37" si="1">13+20</f>
        <v>33</v>
      </c>
      <c r="H37" s="53" t="s">
        <v>60</v>
      </c>
      <c r="I37" s="52" t="s">
        <v>34</v>
      </c>
      <c r="J37" s="71"/>
      <c r="K37" s="28"/>
      <c r="L37" s="23"/>
    </row>
    <row r="38" spans="1:12" s="2" customFormat="1" ht="22.5" customHeight="1" x14ac:dyDescent="0.25">
      <c r="A38" s="15">
        <f t="shared" si="0"/>
        <v>31</v>
      </c>
      <c r="B38" s="16" t="s">
        <v>15</v>
      </c>
      <c r="C38" s="17" t="s">
        <v>108</v>
      </c>
      <c r="D38" s="18" t="s">
        <v>109</v>
      </c>
      <c r="E38" s="19" t="s">
        <v>103</v>
      </c>
      <c r="F38" s="17">
        <v>3</v>
      </c>
      <c r="G38" s="31">
        <f>33</f>
        <v>33</v>
      </c>
      <c r="H38" s="54" t="s">
        <v>60</v>
      </c>
      <c r="I38" s="22" t="s">
        <v>34</v>
      </c>
      <c r="J38" s="71"/>
      <c r="K38" s="28"/>
      <c r="L38" s="23"/>
    </row>
    <row r="39" spans="1:12" s="2" customFormat="1" ht="22.5" customHeight="1" x14ac:dyDescent="0.25">
      <c r="A39" s="15">
        <f t="shared" si="0"/>
        <v>32</v>
      </c>
      <c r="B39" s="16" t="s">
        <v>15</v>
      </c>
      <c r="C39" s="17" t="s">
        <v>110</v>
      </c>
      <c r="D39" s="18" t="s">
        <v>111</v>
      </c>
      <c r="E39" s="19" t="s">
        <v>103</v>
      </c>
      <c r="F39" s="49">
        <v>2</v>
      </c>
      <c r="G39" s="31">
        <f t="shared" ref="G39" si="2">13+20</f>
        <v>33</v>
      </c>
      <c r="H39" s="54" t="s">
        <v>60</v>
      </c>
      <c r="I39" s="22" t="s">
        <v>34</v>
      </c>
      <c r="J39" s="71"/>
      <c r="K39" s="28"/>
      <c r="L39" s="23"/>
    </row>
    <row r="40" spans="1:12" s="2" customFormat="1" ht="22.5" customHeight="1" x14ac:dyDescent="0.25">
      <c r="A40" s="15">
        <f t="shared" si="0"/>
        <v>33</v>
      </c>
      <c r="B40" s="16" t="s">
        <v>15</v>
      </c>
      <c r="C40" s="17" t="s">
        <v>54</v>
      </c>
      <c r="D40" s="18" t="s">
        <v>55</v>
      </c>
      <c r="E40" s="19" t="s">
        <v>103</v>
      </c>
      <c r="F40" s="17">
        <v>2</v>
      </c>
      <c r="G40" s="31">
        <f>33</f>
        <v>33</v>
      </c>
      <c r="H40" s="53" t="s">
        <v>33</v>
      </c>
      <c r="I40" s="52" t="s">
        <v>34</v>
      </c>
      <c r="J40" s="71"/>
      <c r="K40" s="28"/>
      <c r="L40" s="23"/>
    </row>
    <row r="41" spans="1:12" ht="19.5" customHeight="1" thickBot="1" x14ac:dyDescent="0.3">
      <c r="A41" s="55">
        <f t="shared" si="0"/>
        <v>34</v>
      </c>
      <c r="B41" s="33" t="s">
        <v>15</v>
      </c>
      <c r="C41" s="34" t="s">
        <v>77</v>
      </c>
      <c r="D41" s="35" t="s">
        <v>78</v>
      </c>
      <c r="E41" s="36" t="s">
        <v>103</v>
      </c>
      <c r="F41" s="34">
        <v>2</v>
      </c>
      <c r="G41" s="56">
        <f t="shared" ref="G41" si="3">13+20</f>
        <v>33</v>
      </c>
      <c r="H41" s="57" t="s">
        <v>33</v>
      </c>
      <c r="I41" s="58" t="s">
        <v>34</v>
      </c>
      <c r="J41" s="72"/>
      <c r="K41" s="59"/>
      <c r="L41" s="32"/>
    </row>
  </sheetData>
  <sortState ref="C23:K29">
    <sortCondition ref="J23:J29"/>
  </sortState>
  <mergeCells count="16">
    <mergeCell ref="J9:K10"/>
    <mergeCell ref="L3:L5"/>
    <mergeCell ref="J4:J5"/>
    <mergeCell ref="K4:K5"/>
    <mergeCell ref="A6:K6"/>
    <mergeCell ref="A1:K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K3"/>
  </mergeCells>
  <conditionalFormatting sqref="A1 A3:B3 A42:B1048576 J3:J4 D3:F3 D42:K1048576">
    <cfRule type="cellIs" dxfId="49" priority="70" operator="equal">
      <formula>0</formula>
    </cfRule>
  </conditionalFormatting>
  <conditionalFormatting sqref="A1 F3">
    <cfRule type="cellIs" dxfId="48" priority="68" operator="equal">
      <formula>"TH"</formula>
    </cfRule>
    <cfRule type="cellIs" dxfId="47" priority="69" operator="equal">
      <formula>"vđ"</formula>
    </cfRule>
  </conditionalFormatting>
  <conditionalFormatting sqref="K4">
    <cfRule type="cellIs" dxfId="46" priority="63" operator="equal">
      <formula>4</formula>
    </cfRule>
    <cfRule type="cellIs" dxfId="45" priority="64" operator="equal">
      <formula>3</formula>
    </cfRule>
    <cfRule type="cellIs" dxfId="44" priority="65" operator="equal">
      <formula>2</formula>
    </cfRule>
    <cfRule type="cellIs" dxfId="43" priority="66" operator="equal">
      <formula>2</formula>
    </cfRule>
    <cfRule type="cellIs" dxfId="42" priority="67" operator="equal">
      <formula>1</formula>
    </cfRule>
  </conditionalFormatting>
  <conditionalFormatting sqref="I3">
    <cfRule type="cellIs" dxfId="41" priority="62" operator="equal">
      <formula>0</formula>
    </cfRule>
  </conditionalFormatting>
  <conditionalFormatting sqref="I3">
    <cfRule type="cellIs" dxfId="40" priority="60" operator="equal">
      <formula>"TH"</formula>
    </cfRule>
    <cfRule type="cellIs" dxfId="39" priority="61" operator="equal">
      <formula>"vđ"</formula>
    </cfRule>
  </conditionalFormatting>
  <conditionalFormatting sqref="G3:H3">
    <cfRule type="cellIs" dxfId="38" priority="59" operator="equal">
      <formula>0</formula>
    </cfRule>
  </conditionalFormatting>
  <conditionalFormatting sqref="G3:H3">
    <cfRule type="cellIs" dxfId="37" priority="57" operator="equal">
      <formula>"TH"</formula>
    </cfRule>
    <cfRule type="cellIs" dxfId="36" priority="58" operator="equal">
      <formula>"vđ"</formula>
    </cfRule>
  </conditionalFormatting>
  <conditionalFormatting sqref="J32:J33 I13 I15 I19 I21 I7:J9 I16:J17 I24 I35:J38 J39 I40:J41 E40:E41 B40:B41 I11:J11 I10 I26:I34 J29:J30 E7:E38 B7:B38">
    <cfRule type="cellIs" dxfId="35" priority="43" operator="equal">
      <formula>0</formula>
    </cfRule>
  </conditionalFormatting>
  <conditionalFormatting sqref="K7:K8 K11:K17 K24:K41">
    <cfRule type="cellIs" dxfId="34" priority="38" operator="equal">
      <formula>4</formula>
    </cfRule>
    <cfRule type="cellIs" dxfId="33" priority="39" operator="equal">
      <formula>3</formula>
    </cfRule>
    <cfRule type="cellIs" dxfId="32" priority="40" operator="equal">
      <formula>2</formula>
    </cfRule>
    <cfRule type="cellIs" dxfId="31" priority="41" operator="equal">
      <formula>2</formula>
    </cfRule>
    <cfRule type="cellIs" dxfId="30" priority="42" operator="equal">
      <formula>1</formula>
    </cfRule>
  </conditionalFormatting>
  <conditionalFormatting sqref="I40:I41 I7:I38">
    <cfRule type="cellIs" dxfId="29" priority="35" operator="equal">
      <formula>"TN"</formula>
    </cfRule>
    <cfRule type="cellIs" dxfId="28" priority="36" operator="equal">
      <formula>"TH"</formula>
    </cfRule>
    <cfRule type="cellIs" dxfId="27" priority="37" operator="equal">
      <formula>"VĐ"</formula>
    </cfRule>
  </conditionalFormatting>
  <conditionalFormatting sqref="I34 I37 I12:I16 I18:I29">
    <cfRule type="cellIs" dxfId="26" priority="34" operator="equal">
      <formula>0</formula>
    </cfRule>
  </conditionalFormatting>
  <conditionalFormatting sqref="J14:J15">
    <cfRule type="cellIs" dxfId="25" priority="31" operator="equal">
      <formula>0</formula>
    </cfRule>
  </conditionalFormatting>
  <conditionalFormatting sqref="J12">
    <cfRule type="cellIs" dxfId="24" priority="33" operator="equal">
      <formula>0</formula>
    </cfRule>
  </conditionalFormatting>
  <conditionalFormatting sqref="J13">
    <cfRule type="cellIs" dxfId="23" priority="32" operator="equal">
      <formula>0</formula>
    </cfRule>
  </conditionalFormatting>
  <conditionalFormatting sqref="J24:J25">
    <cfRule type="cellIs" dxfId="22" priority="29" operator="equal">
      <formula>0</formula>
    </cfRule>
  </conditionalFormatting>
  <conditionalFormatting sqref="J26">
    <cfRule type="cellIs" dxfId="21" priority="28" operator="equal">
      <formula>0</formula>
    </cfRule>
  </conditionalFormatting>
  <conditionalFormatting sqref="J27">
    <cfRule type="cellIs" dxfId="20" priority="27" operator="equal">
      <formula>0</formula>
    </cfRule>
  </conditionalFormatting>
  <conditionalFormatting sqref="J28">
    <cfRule type="cellIs" dxfId="19" priority="26" operator="equal">
      <formula>0</formula>
    </cfRule>
  </conditionalFormatting>
  <conditionalFormatting sqref="J31">
    <cfRule type="cellIs" dxfId="18" priority="25" operator="equal">
      <formula>0</formula>
    </cfRule>
  </conditionalFormatting>
  <conditionalFormatting sqref="J34">
    <cfRule type="cellIs" dxfId="17" priority="24" operator="equal">
      <formula>0</formula>
    </cfRule>
  </conditionalFormatting>
  <conditionalFormatting sqref="C9:C10">
    <cfRule type="duplicateValues" dxfId="16" priority="23"/>
  </conditionalFormatting>
  <conditionalFormatting sqref="C11:C15">
    <cfRule type="duplicateValues" dxfId="15" priority="22"/>
  </conditionalFormatting>
  <conditionalFormatting sqref="C16">
    <cfRule type="duplicateValues" dxfId="14" priority="21"/>
  </conditionalFormatting>
  <conditionalFormatting sqref="C17">
    <cfRule type="duplicateValues" dxfId="13" priority="20"/>
  </conditionalFormatting>
  <conditionalFormatting sqref="C18:C22">
    <cfRule type="duplicateValues" dxfId="12" priority="19"/>
  </conditionalFormatting>
  <conditionalFormatting sqref="C31:C32">
    <cfRule type="duplicateValues" dxfId="11" priority="18"/>
  </conditionalFormatting>
  <conditionalFormatting sqref="C33">
    <cfRule type="duplicateValues" dxfId="10" priority="17"/>
  </conditionalFormatting>
  <conditionalFormatting sqref="C34">
    <cfRule type="duplicateValues" dxfId="9" priority="16"/>
  </conditionalFormatting>
  <conditionalFormatting sqref="I39 E39 B39">
    <cfRule type="cellIs" dxfId="8" priority="15" operator="equal">
      <formula>0</formula>
    </cfRule>
  </conditionalFormatting>
  <conditionalFormatting sqref="I39">
    <cfRule type="cellIs" dxfId="7" priority="12" operator="equal">
      <formula>"TN"</formula>
    </cfRule>
    <cfRule type="cellIs" dxfId="6" priority="13" operator="equal">
      <formula>"TH"</formula>
    </cfRule>
    <cfRule type="cellIs" dxfId="5" priority="14" operator="equal">
      <formula>"VĐ"</formula>
    </cfRule>
  </conditionalFormatting>
  <conditionalFormatting sqref="C39">
    <cfRule type="duplicateValues" dxfId="4" priority="11"/>
  </conditionalFormatting>
  <conditionalFormatting sqref="C35:C38 C40:C41">
    <cfRule type="duplicateValues" dxfId="3" priority="44"/>
  </conditionalFormatting>
  <conditionalFormatting sqref="C24:C30">
    <cfRule type="duplicateValues" dxfId="2" priority="45"/>
  </conditionalFormatting>
  <conditionalFormatting sqref="C23">
    <cfRule type="duplicateValues" dxfId="1" priority="10"/>
  </conditionalFormatting>
  <conditionalFormatting sqref="J18">
    <cfRule type="cellIs" dxfId="0" priority="1" operator="equal">
      <formula>0</formula>
    </cfRule>
  </conditionalFormatting>
  <pageMargins left="0.23622047244094499" right="0.23622047244094499" top="0.118110236220472" bottom="0.118110236220472" header="0.31496062992126" footer="0.3149606299212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LICH THI </vt:lpstr>
      <vt:lpstr>'LICH THI 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2021-10-19T04:39:13Z</cp:lastPrinted>
  <dcterms:created xsi:type="dcterms:W3CDTF">2021-10-19T04:28:01Z</dcterms:created>
  <dcterms:modified xsi:type="dcterms:W3CDTF">2021-10-20T08:37:06Z</dcterms:modified>
</cp:coreProperties>
</file>