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8975" windowHeight="8475"/>
  </bookViews>
  <sheets>
    <sheet name="Sheet1" sheetId="2" r:id="rId1"/>
  </sheets>
  <externalReferences>
    <externalReference r:id="rId2"/>
  </externalReferences>
  <definedNames>
    <definedName name="_xlnm._FilterDatabase" localSheetId="0" hidden="1">Sheet1!$A$3:$N$61</definedName>
    <definedName name="BOMON">[1]CSDL!$O$1:$O$50</definedName>
    <definedName name="bs2.">ROUND([1]KH!$F1*0.2/2,0)</definedName>
    <definedName name="bs3.">ROUND([1]KH!$F1*0.2/3,0)</definedName>
    <definedName name="HTML_CodePage" hidden="1">950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LISTBM">[1]CSDL!$N$1:$N$50</definedName>
    <definedName name="phong">[1]CSDL!$K$1:$K$30</definedName>
  </definedNames>
  <calcPr calcId="144525"/>
</workbook>
</file>

<file path=xl/calcChain.xml><?xml version="1.0" encoding="utf-8"?>
<calcChain xmlns="http://schemas.openxmlformats.org/spreadsheetml/2006/main">
  <c r="G24" i="2" l="1"/>
  <c r="G23" i="2"/>
  <c r="I46" i="2" l="1"/>
  <c r="G20" i="2"/>
  <c r="G22" i="2" l="1"/>
  <c r="G16" i="2"/>
  <c r="G27" i="2"/>
  <c r="G21" i="2" l="1"/>
  <c r="G48" i="2"/>
  <c r="G47" i="2"/>
  <c r="G26" i="2"/>
  <c r="G25" i="2"/>
  <c r="G9" i="2"/>
  <c r="G8" i="2"/>
  <c r="G7" i="2"/>
  <c r="I47" i="2" l="1"/>
  <c r="I43" i="2"/>
  <c r="I25" i="2"/>
  <c r="I34" i="2"/>
  <c r="I28" i="2"/>
  <c r="I10" i="2"/>
  <c r="I4" i="2"/>
  <c r="I26" i="2"/>
  <c r="I48" i="2"/>
  <c r="I44" i="2"/>
  <c r="I35" i="2"/>
  <c r="I29" i="2"/>
  <c r="I11" i="2"/>
  <c r="I5" i="2"/>
  <c r="I40" i="2"/>
  <c r="I33" i="2"/>
  <c r="I9" i="2"/>
  <c r="I15" i="2"/>
  <c r="G19" i="2" l="1"/>
  <c r="G18" i="2"/>
  <c r="G17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6" i="2" l="1"/>
  <c r="G15" i="2"/>
  <c r="G14" i="2"/>
  <c r="G13" i="2"/>
  <c r="G12" i="2"/>
  <c r="G11" i="2"/>
  <c r="G10" i="2"/>
  <c r="G5" i="2"/>
  <c r="G4" i="2"/>
</calcChain>
</file>

<file path=xl/sharedStrings.xml><?xml version="1.0" encoding="utf-8"?>
<sst xmlns="http://schemas.openxmlformats.org/spreadsheetml/2006/main" count="246" uniqueCount="77">
  <si>
    <t>TN</t>
  </si>
  <si>
    <t>Lý thuyết xác suất thống kê</t>
  </si>
  <si>
    <t>DC1CB20</t>
  </si>
  <si>
    <t>Địa chất công trình</t>
  </si>
  <si>
    <t>DC2CT31</t>
  </si>
  <si>
    <t>Toán 3</t>
  </si>
  <si>
    <t>DC1CB57</t>
  </si>
  <si>
    <t>Vật liệu xây dựng</t>
  </si>
  <si>
    <t xml:space="preserve">Môi trường đất </t>
  </si>
  <si>
    <t>DC2M019</t>
  </si>
  <si>
    <t>Môi trường nước</t>
  </si>
  <si>
    <t>DC2MO30</t>
  </si>
  <si>
    <t>DC1CB25</t>
  </si>
  <si>
    <t>DC2CK43</t>
  </si>
  <si>
    <t>Thủy lực cơ sở</t>
  </si>
  <si>
    <t>DC2CK61</t>
  </si>
  <si>
    <t>Vẽ kỹ thuật</t>
  </si>
  <si>
    <t>Toán học rời rạc</t>
  </si>
  <si>
    <t>Nhập môn mạng máy tính</t>
  </si>
  <si>
    <t>DC2HT13</t>
  </si>
  <si>
    <t>Kiến trúc máy tính</t>
  </si>
  <si>
    <t>Tin học đại cương</t>
  </si>
  <si>
    <t>DC1TT42</t>
  </si>
  <si>
    <t>Kinh tế chính trị Mác - Lênin</t>
  </si>
  <si>
    <t>DC1LL07</t>
  </si>
  <si>
    <t xml:space="preserve">Cơ học cơ sở </t>
  </si>
  <si>
    <t xml:space="preserve">Hình họa - vẽ kỹ thuật </t>
  </si>
  <si>
    <t>DC2CO11</t>
  </si>
  <si>
    <t>Pháp luật Việt Nam đại cương</t>
  </si>
  <si>
    <t>DC1LL05</t>
  </si>
  <si>
    <t>Toán 2</t>
  </si>
  <si>
    <t>DC1CB41</t>
  </si>
  <si>
    <t>DC2DD11</t>
  </si>
  <si>
    <t>Sinh thái môi trường</t>
  </si>
  <si>
    <t>DC2MO20</t>
  </si>
  <si>
    <t>Hóa lý</t>
  </si>
  <si>
    <t>DC1CB93</t>
  </si>
  <si>
    <t>DC2MO23</t>
  </si>
  <si>
    <t>DC2CO15</t>
  </si>
  <si>
    <t>Vật lý đại cương 2</t>
  </si>
  <si>
    <t>DC1CK22</t>
  </si>
  <si>
    <t>DC2CK22</t>
  </si>
  <si>
    <t>DC1TT31</t>
  </si>
  <si>
    <t>DC1TT22</t>
  </si>
  <si>
    <t>DC2HT11</t>
  </si>
  <si>
    <t>DC2TT21</t>
  </si>
  <si>
    <t>70DCMO21</t>
  </si>
  <si>
    <t>70DCMT21</t>
  </si>
  <si>
    <t>70DCTM21</t>
  </si>
  <si>
    <t>DC2CO30</t>
  </si>
  <si>
    <t>Cơ học cơ sở</t>
  </si>
  <si>
    <t xml:space="preserve">Kỹ thuật điện - điện tử </t>
  </si>
  <si>
    <t xml:space="preserve">Thủy lực cơ sở </t>
  </si>
  <si>
    <t>70DCMX21</t>
  </si>
  <si>
    <t>70DCDM21</t>
  </si>
  <si>
    <t>70DCCM21,22</t>
  </si>
  <si>
    <t>STT</t>
  </si>
  <si>
    <t>Học phần</t>
  </si>
  <si>
    <t>Mã HP</t>
  </si>
  <si>
    <t>Lớp</t>
  </si>
  <si>
    <t>Ca thi</t>
  </si>
  <si>
    <t>Viết</t>
  </si>
  <si>
    <t>VĐ</t>
  </si>
  <si>
    <t>TH</t>
  </si>
  <si>
    <t>Thứ</t>
  </si>
  <si>
    <t>Số sV</t>
  </si>
  <si>
    <t>Chưa có điểm</t>
  </si>
  <si>
    <t>70DCGT21,22,23</t>
  </si>
  <si>
    <t>CN</t>
  </si>
  <si>
    <t xml:space="preserve">Ngày </t>
  </si>
  <si>
    <t>70DCDD21,22,23,DJ</t>
  </si>
  <si>
    <t>+ Thời gian thi: Ca 1: 7h30' - 9h00'; Ca 2: 9h00' - 11h00'; Ca 3: 13h30' - 15h00'; Ca 4: 15h00' - 17h00; Ca 5: 18h00-20h00</t>
  </si>
  <si>
    <t>KT xây dựng và trình bày BC</t>
  </si>
  <si>
    <t>HT
 thi</t>
  </si>
  <si>
    <t>Số SV 
thi lại</t>
  </si>
  <si>
    <t>LỊCH THI LẠI - KỲ 2_2019_2020 (CÁC LỚP K70 HÀ NỘI)</t>
  </si>
  <si>
    <t>70DCMX21, DM21, MT21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</si>
</sst>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6" formatCode="&quot;£&quot;#,##0;[Red]\-&quot;£&quot;#,##0"/>
    <numFmt numFmtId="41" formatCode="_-* #,##0_-;\-* #,##0_-;_-* &quot;-&quot;_-;_-@_-"/>
    <numFmt numFmtId="43" formatCode="_-* #,##0.00_-;\-* #,##0.00_-;_-* &quot;-&quot;??_-;_-@_-"/>
    <numFmt numFmtId="164" formatCode="&quot;\&quot;#,##0.00;[Red]&quot;\&quot;&quot;\&quot;&quot;\&quot;&quot;\&quot;&quot;\&quot;&quot;\&quot;\-#,##0.00"/>
    <numFmt numFmtId="165" formatCode="&quot;\&quot;#,##0;[Red]&quot;\&quot;&quot;\&quot;\-#,##0"/>
    <numFmt numFmtId="166" formatCode="_ &quot;\&quot;* #,##0_ ;_ &quot;\&quot;* \-#,##0_ ;_ &quot;\&quot;* &quot;-&quot;_ ;_ @_ "/>
    <numFmt numFmtId="167" formatCode="_ &quot;\&quot;* #,##0.00_ ;_ &quot;\&quot;* \-#,##0.00_ ;_ &quot;\&quot;* &quot;-&quot;??_ ;_ @_ "/>
    <numFmt numFmtId="168" formatCode="_ * #,##0_ ;_ * \-#,##0_ ;_ * &quot;-&quot;_ ;_ @_ "/>
    <numFmt numFmtId="169" formatCode="_ * #,##0.00_ ;_ * \-#,##0.00_ ;_ * &quot;-&quot;??_ ;_ @_ "/>
    <numFmt numFmtId="170" formatCode="_ * #,##0.00_)&quot;$&quot;_ ;_ * \(#,##0.00\)&quot;$&quot;_ ;_ * &quot;-&quot;??_)&quot;$&quot;_ ;_ @_ "/>
    <numFmt numFmtId="171" formatCode="\$#,##0\ ;\(\$#,##0\)"/>
    <numFmt numFmtId="172" formatCode="#,###"/>
    <numFmt numFmtId="173" formatCode="_-* #,##0.00&quot;£&quot;_-;\-* #,##0.00&quot;£&quot;_-;_-* &quot;-&quot;??&quot;£&quot;_-;_-@_-"/>
    <numFmt numFmtId="174" formatCode="#,##0.00\ &quot;F&quot;;[Red]\-#,##0.00\ &quot;F&quot;"/>
    <numFmt numFmtId="175" formatCode="_-* #,##0\ &quot;F&quot;_-;\-* #,##0\ &quot;F&quot;_-;_-* &quot;-&quot;\ &quot;F&quot;_-;_-@_-"/>
    <numFmt numFmtId="176" formatCode="#,##0\ &quot;F&quot;;[Red]\-#,##0\ &quot;F&quot;"/>
    <numFmt numFmtId="177" formatCode="#,##0.00\ &quot;F&quot;;\-#,##0.00\ &quot;F&quot;"/>
    <numFmt numFmtId="178" formatCode="#,##0\ &quot;DM&quot;;\-#,##0\ &quot;DM&quot;"/>
    <numFmt numFmtId="179" formatCode="0.000%"/>
    <numFmt numFmtId="180" formatCode="&quot;￥&quot;#,##0;&quot;￥&quot;\-#,##0"/>
    <numFmt numFmtId="181" formatCode="00.000"/>
    <numFmt numFmtId="182" formatCode="#,##0.00\ &quot;®&quot;;\-#,##0.00\ &quot;®&quot;"/>
    <numFmt numFmtId="183" formatCode="000\ 000"/>
    <numFmt numFmtId="184" formatCode="#,##0.000"/>
  </numFmts>
  <fonts count="42">
    <font>
      <sz val="11"/>
      <color theme="1"/>
      <name val="Times New Roman"/>
      <family val="2"/>
    </font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8"/>
      <name val="Times New Roman"/>
      <family val="1"/>
    </font>
    <font>
      <sz val="10"/>
      <name val="Arial"/>
      <family val="2"/>
    </font>
    <font>
      <sz val="10"/>
      <name val="?? ??"/>
      <family val="1"/>
      <charset val="136"/>
    </font>
    <font>
      <sz val="14"/>
      <name val="??"/>
      <family val="3"/>
      <charset val="129"/>
    </font>
    <font>
      <sz val="12"/>
      <name val="????"/>
      <charset val="136"/>
    </font>
    <font>
      <sz val="12"/>
      <name val="???"/>
      <family val="3"/>
    </font>
    <font>
      <sz val="12"/>
      <name val="Courier"/>
      <family val="3"/>
    </font>
    <font>
      <b/>
      <i/>
      <sz val="13"/>
      <color indexed="60"/>
      <name val="Times New Roman"/>
      <family val="1"/>
    </font>
    <font>
      <b/>
      <u/>
      <sz val="14"/>
      <color indexed="8"/>
      <name val=".VnBook-AntiquaH"/>
      <family val="2"/>
    </font>
    <font>
      <i/>
      <sz val="12"/>
      <color indexed="8"/>
      <name val=".VnBook-AntiquaH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0"/>
      <name val=".vntime"/>
      <family val="2"/>
    </font>
    <font>
      <sz val="12"/>
      <name val="±¼¸²Ã¼"/>
      <family val="3"/>
      <charset val="129"/>
    </font>
    <font>
      <sz val="12"/>
      <name val="¹UAAA¼"/>
      <family val="3"/>
      <charset val="129"/>
    </font>
    <font>
      <sz val="12"/>
      <name val="µ¸¿òÃ¼"/>
      <family val="3"/>
      <charset val="129"/>
    </font>
    <font>
      <sz val="12"/>
      <name val=".VnTime"/>
      <family val="2"/>
    </font>
    <font>
      <b/>
      <sz val="12"/>
      <name val=".VnBook-AntiquaH"/>
      <family val="2"/>
    </font>
    <font>
      <b/>
      <sz val="12"/>
      <name val="Arial"/>
      <family val="2"/>
    </font>
    <font>
      <sz val="10"/>
      <name val=".VnAvant"/>
      <family val="2"/>
    </font>
    <font>
      <sz val="12"/>
      <name val="Arial"/>
      <family val="2"/>
    </font>
    <font>
      <sz val="13"/>
      <name val=".VnTime"/>
      <family val="2"/>
    </font>
    <font>
      <sz val="10"/>
      <color indexed="8"/>
      <name val="Arial"/>
      <family val="2"/>
    </font>
    <font>
      <sz val="12"/>
      <color theme="1"/>
      <name val="Times New Roman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VNI-Times"/>
    </font>
    <font>
      <sz val="10"/>
      <name val=" "/>
      <family val="1"/>
      <charset val="136"/>
    </font>
    <font>
      <sz val="12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i/>
      <sz val="13"/>
      <name val="Times New Roman"/>
      <family val="1"/>
    </font>
    <font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85">
    <xf numFmtId="0" fontId="0" fillId="0" borderId="0"/>
    <xf numFmtId="164" fontId="4" fillId="0" borderId="0" applyFont="0" applyFill="0" applyBorder="0" applyAlignment="0" applyProtection="0"/>
    <xf numFmtId="0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41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6" fontId="9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0" fillId="0" borderId="0"/>
    <xf numFmtId="0" fontId="11" fillId="2" borderId="0"/>
    <xf numFmtId="0" fontId="12" fillId="2" borderId="0"/>
    <xf numFmtId="0" fontId="13" fillId="2" borderId="0"/>
    <xf numFmtId="0" fontId="14" fillId="0" borderId="0">
      <alignment wrapText="1"/>
    </xf>
    <xf numFmtId="0" fontId="15" fillId="0" borderId="0"/>
    <xf numFmtId="0" fontId="15" fillId="0" borderId="0"/>
    <xf numFmtId="166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8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169" fontId="16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8" fillId="0" borderId="0"/>
    <xf numFmtId="0" fontId="17" fillId="0" borderId="0"/>
    <xf numFmtId="170" fontId="19" fillId="0" borderId="0" applyFill="0" applyBorder="0" applyAlignment="0"/>
    <xf numFmtId="3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" fontId="4" fillId="0" borderId="0" applyFont="0" applyFill="0" applyBorder="0" applyAlignment="0" applyProtection="0"/>
    <xf numFmtId="0" fontId="20" fillId="0" borderId="0" applyNumberFormat="0" applyFont="0" applyBorder="0" applyAlignment="0">
      <alignment horizontal="left" vertical="center"/>
    </xf>
    <xf numFmtId="0" fontId="21" fillId="0" borderId="1" applyNumberFormat="0" applyAlignment="0" applyProtection="0">
      <alignment horizontal="left" vertical="center"/>
    </xf>
    <xf numFmtId="0" fontId="21" fillId="0" borderId="2">
      <alignment horizontal="left" vertical="center"/>
    </xf>
    <xf numFmtId="0" fontId="3" fillId="0" borderId="3">
      <alignment horizontal="centerContinuous"/>
    </xf>
    <xf numFmtId="172" fontId="22" fillId="0" borderId="4"/>
    <xf numFmtId="0" fontId="23" fillId="0" borderId="0" applyNumberFormat="0" applyFont="0" applyFill="0" applyAlignment="0"/>
    <xf numFmtId="0" fontId="24" fillId="0" borderId="5"/>
    <xf numFmtId="173" fontId="19" fillId="0" borderId="0"/>
    <xf numFmtId="173" fontId="19" fillId="0" borderId="0"/>
    <xf numFmtId="0" fontId="4" fillId="0" borderId="0"/>
    <xf numFmtId="0" fontId="1" fillId="0" borderId="0"/>
    <xf numFmtId="0" fontId="2" fillId="0" borderId="0"/>
    <xf numFmtId="0" fontId="25" fillId="0" borderId="0"/>
    <xf numFmtId="0" fontId="26" fillId="0" borderId="0"/>
    <xf numFmtId="0" fontId="2" fillId="0" borderId="0"/>
    <xf numFmtId="0" fontId="19" fillId="0" borderId="0"/>
    <xf numFmtId="0" fontId="19" fillId="0" borderId="0"/>
    <xf numFmtId="0" fontId="24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4" fontId="24" fillId="0" borderId="6">
      <alignment horizontal="right" vertical="center"/>
    </xf>
    <xf numFmtId="174" fontId="24" fillId="0" borderId="6">
      <alignment horizontal="right" vertical="center"/>
    </xf>
    <xf numFmtId="175" fontId="24" fillId="0" borderId="6">
      <alignment horizontal="center"/>
    </xf>
    <xf numFmtId="175" fontId="24" fillId="0" borderId="6">
      <alignment horizontal="center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76" fontId="24" fillId="0" borderId="0"/>
    <xf numFmtId="176" fontId="24" fillId="0" borderId="0"/>
    <xf numFmtId="177" fontId="24" fillId="0" borderId="5"/>
    <xf numFmtId="177" fontId="24" fillId="0" borderId="5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9" fillId="0" borderId="0"/>
    <xf numFmtId="0" fontId="23" fillId="0" borderId="0"/>
    <xf numFmtId="41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8" fontId="31" fillId="0" borderId="0" applyFont="0" applyFill="0" applyBorder="0" applyAlignment="0" applyProtection="0"/>
    <xf numFmtId="179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1" fontId="31" fillId="0" borderId="0" applyFont="0" applyFill="0" applyBorder="0" applyAlignment="0" applyProtection="0"/>
    <xf numFmtId="0" fontId="32" fillId="0" borderId="0"/>
    <xf numFmtId="182" fontId="19" fillId="0" borderId="0" applyFont="0" applyFill="0" applyBorder="0" applyAlignment="0" applyProtection="0"/>
    <xf numFmtId="183" fontId="4" fillId="0" borderId="0" applyFont="0" applyFill="0" applyBorder="0" applyAlignment="0" applyProtection="0"/>
    <xf numFmtId="184" fontId="33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5" fillId="0" borderId="0">
      <alignment vertical="center"/>
    </xf>
  </cellStyleXfs>
  <cellXfs count="69">
    <xf numFmtId="0" fontId="0" fillId="0" borderId="0" xfId="0"/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37" fillId="3" borderId="5" xfId="0" applyFont="1" applyFill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37" fillId="3" borderId="5" xfId="0" applyFont="1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14" fontId="36" fillId="0" borderId="4" xfId="0" quotePrefix="1" applyNumberFormat="1" applyFont="1" applyFill="1" applyBorder="1" applyAlignment="1">
      <alignment horizontal="center" vertical="center" shrinkToFit="1"/>
    </xf>
    <xf numFmtId="14" fontId="36" fillId="0" borderId="4" xfId="0" applyNumberFormat="1" applyFont="1" applyFill="1" applyBorder="1" applyAlignment="1">
      <alignment horizontal="center" vertical="center" shrinkToFit="1"/>
    </xf>
    <xf numFmtId="0" fontId="36" fillId="0" borderId="4" xfId="0" applyFont="1" applyFill="1" applyBorder="1" applyAlignment="1">
      <alignment horizontal="center" vertical="center"/>
    </xf>
    <xf numFmtId="0" fontId="0" fillId="0" borderId="4" xfId="0" applyBorder="1"/>
    <xf numFmtId="0" fontId="0" fillId="0" borderId="7" xfId="0" applyBorder="1"/>
    <xf numFmtId="0" fontId="37" fillId="0" borderId="4" xfId="0" applyFont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8" xfId="0" applyFill="1" applyBorder="1"/>
    <xf numFmtId="14" fontId="36" fillId="0" borderId="8" xfId="0" quotePrefix="1" applyNumberFormat="1" applyFont="1" applyFill="1" applyBorder="1" applyAlignment="1">
      <alignment horizontal="center" vertical="center" shrinkToFit="1"/>
    </xf>
    <xf numFmtId="14" fontId="36" fillId="0" borderId="8" xfId="0" applyNumberFormat="1" applyFont="1" applyFill="1" applyBorder="1" applyAlignment="1">
      <alignment horizontal="center" vertical="center" shrinkToFit="1"/>
    </xf>
    <xf numFmtId="0" fontId="36" fillId="0" borderId="8" xfId="0" applyFont="1" applyFill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37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/>
    <xf numFmtId="14" fontId="36" fillId="0" borderId="10" xfId="0" quotePrefix="1" applyNumberFormat="1" applyFont="1" applyFill="1" applyBorder="1" applyAlignment="1">
      <alignment horizontal="center" vertical="center" shrinkToFit="1"/>
    </xf>
    <xf numFmtId="14" fontId="36" fillId="0" borderId="10" xfId="0" applyNumberFormat="1" applyFont="1" applyFill="1" applyBorder="1" applyAlignment="1">
      <alignment horizontal="center" vertical="center" shrinkToFit="1"/>
    </xf>
    <xf numFmtId="0" fontId="36" fillId="0" borderId="10" xfId="0" applyFont="1" applyFill="1" applyBorder="1" applyAlignment="1">
      <alignment horizontal="center" vertical="center"/>
    </xf>
    <xf numFmtId="0" fontId="0" fillId="0" borderId="10" xfId="0" applyBorder="1"/>
    <xf numFmtId="0" fontId="37" fillId="0" borderId="10" xfId="0" applyFont="1" applyBorder="1" applyAlignment="1">
      <alignment horizontal="center" vertical="center"/>
    </xf>
    <xf numFmtId="0" fontId="0" fillId="0" borderId="11" xfId="0" applyFill="1" applyBorder="1" applyAlignment="1">
      <alignment horizontal="center"/>
    </xf>
    <xf numFmtId="0" fontId="0" fillId="0" borderId="11" xfId="0" applyFill="1" applyBorder="1"/>
    <xf numFmtId="14" fontId="36" fillId="0" borderId="11" xfId="0" quotePrefix="1" applyNumberFormat="1" applyFont="1" applyFill="1" applyBorder="1" applyAlignment="1">
      <alignment horizontal="center" vertical="center" shrinkToFit="1"/>
    </xf>
    <xf numFmtId="14" fontId="36" fillId="0" borderId="11" xfId="0" applyNumberFormat="1" applyFont="1" applyFill="1" applyBorder="1" applyAlignment="1">
      <alignment horizontal="center" vertical="center" shrinkToFit="1"/>
    </xf>
    <xf numFmtId="0" fontId="36" fillId="0" borderId="11" xfId="0" applyFont="1" applyFill="1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37" fillId="0" borderId="11" xfId="0" applyFont="1" applyBorder="1" applyAlignment="1">
      <alignment horizontal="center" vertical="center"/>
    </xf>
    <xf numFmtId="0" fontId="0" fillId="0" borderId="13" xfId="0" applyFill="1" applyBorder="1" applyAlignment="1">
      <alignment horizontal="center"/>
    </xf>
    <xf numFmtId="0" fontId="0" fillId="0" borderId="13" xfId="0" applyFill="1" applyBorder="1"/>
    <xf numFmtId="14" fontId="36" fillId="0" borderId="13" xfId="0" quotePrefix="1" applyNumberFormat="1" applyFont="1" applyFill="1" applyBorder="1" applyAlignment="1">
      <alignment horizontal="center" vertical="center" shrinkToFit="1"/>
    </xf>
    <xf numFmtId="14" fontId="36" fillId="0" borderId="13" xfId="0" applyNumberFormat="1" applyFont="1" applyFill="1" applyBorder="1" applyAlignment="1">
      <alignment horizontal="center" vertical="center" shrinkToFit="1"/>
    </xf>
    <xf numFmtId="0" fontId="36" fillId="0" borderId="13" xfId="0" applyFont="1" applyFill="1" applyBorder="1" applyAlignment="1">
      <alignment horizontal="center" vertical="center"/>
    </xf>
    <xf numFmtId="0" fontId="0" fillId="0" borderId="13" xfId="0" applyBorder="1"/>
    <xf numFmtId="0" fontId="0" fillId="0" borderId="14" xfId="0" applyBorder="1"/>
    <xf numFmtId="0" fontId="37" fillId="0" borderId="13" xfId="0" applyFont="1" applyBorder="1" applyAlignment="1">
      <alignment horizontal="center" vertical="center"/>
    </xf>
    <xf numFmtId="0" fontId="40" fillId="0" borderId="0" xfId="0" applyFont="1" applyBorder="1" applyAlignment="1">
      <alignment horizontal="center" vertical="top"/>
    </xf>
    <xf numFmtId="0" fontId="37" fillId="3" borderId="5" xfId="0" applyFont="1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11" xfId="0" applyFill="1" applyBorder="1"/>
    <xf numFmtId="0" fontId="0" fillId="3" borderId="9" xfId="0" applyFill="1" applyBorder="1"/>
    <xf numFmtId="0" fontId="0" fillId="3" borderId="12" xfId="0" applyFill="1" applyBorder="1"/>
    <xf numFmtId="0" fontId="37" fillId="0" borderId="8" xfId="0" applyFont="1" applyFill="1" applyBorder="1" applyAlignment="1">
      <alignment horizontal="center" vertical="center"/>
    </xf>
    <xf numFmtId="0" fontId="37" fillId="0" borderId="11" xfId="0" applyFont="1" applyFill="1" applyBorder="1" applyAlignment="1">
      <alignment horizontal="center" vertical="center"/>
    </xf>
    <xf numFmtId="0" fontId="39" fillId="4" borderId="0" xfId="0" quotePrefix="1" applyFont="1" applyFill="1" applyBorder="1" applyAlignment="1">
      <alignment vertical="top" shrinkToFit="1"/>
    </xf>
    <xf numFmtId="0" fontId="41" fillId="0" borderId="0" xfId="0" applyFont="1" applyAlignment="1">
      <alignment horizontal="center"/>
    </xf>
    <xf numFmtId="0" fontId="38" fillId="0" borderId="15" xfId="0" quotePrefix="1" applyFont="1" applyFill="1" applyBorder="1" applyAlignment="1">
      <alignment horizontal="left" vertical="top" wrapText="1"/>
    </xf>
    <xf numFmtId="0" fontId="38" fillId="0" borderId="0" xfId="0" quotePrefix="1" applyFont="1" applyFill="1" applyBorder="1" applyAlignment="1">
      <alignment horizontal="left" vertical="top" wrapText="1"/>
    </xf>
    <xf numFmtId="0" fontId="0" fillId="3" borderId="13" xfId="0" applyFill="1" applyBorder="1" applyAlignment="1">
      <alignment horizontal="center"/>
    </xf>
    <xf numFmtId="0" fontId="0" fillId="3" borderId="13" xfId="0" applyFill="1" applyBorder="1"/>
    <xf numFmtId="14" fontId="36" fillId="3" borderId="8" xfId="0" quotePrefix="1" applyNumberFormat="1" applyFont="1" applyFill="1" applyBorder="1" applyAlignment="1">
      <alignment horizontal="center" vertical="center" shrinkToFit="1"/>
    </xf>
    <xf numFmtId="14" fontId="36" fillId="3" borderId="8" xfId="0" applyNumberFormat="1" applyFont="1" applyFill="1" applyBorder="1" applyAlignment="1">
      <alignment horizontal="center" vertical="center" shrinkToFit="1"/>
    </xf>
    <xf numFmtId="0" fontId="36" fillId="3" borderId="8" xfId="0" applyFont="1" applyFill="1" applyBorder="1" applyAlignment="1">
      <alignment horizontal="center" vertical="center"/>
    </xf>
    <xf numFmtId="0" fontId="0" fillId="3" borderId="14" xfId="0" applyFill="1" applyBorder="1"/>
    <xf numFmtId="0" fontId="37" fillId="3" borderId="13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37" fillId="3" borderId="11" xfId="0" applyFont="1" applyFill="1" applyBorder="1" applyAlignment="1">
      <alignment horizontal="center" vertical="center"/>
    </xf>
  </cellXfs>
  <cellStyles count="85">
    <cellStyle name="??" xfId="1"/>
    <cellStyle name="?? [0.00]_ Att. 1- Cover" xfId="2"/>
    <cellStyle name="?? [0]" xfId="3"/>
    <cellStyle name="???? [0.00]_PRODUCT DETAIL Q1" xfId="4"/>
    <cellStyle name="????_PRODUCT DETAIL Q1" xfId="5"/>
    <cellStyle name="???[0]_Book1" xfId="6"/>
    <cellStyle name="???_95" xfId="7"/>
    <cellStyle name="??[0]_BRE" xfId="8"/>
    <cellStyle name="??_ Att. 1- Cover" xfId="9"/>
    <cellStyle name="_muc_1.1" xfId="10"/>
    <cellStyle name="1" xfId="11"/>
    <cellStyle name="2" xfId="12"/>
    <cellStyle name="3" xfId="13"/>
    <cellStyle name="4" xfId="14"/>
    <cellStyle name="6" xfId="15"/>
    <cellStyle name="6 2" xfId="16"/>
    <cellStyle name="ÅëÈ­ [0]_¿ì¹°Åë" xfId="17"/>
    <cellStyle name="AeE­ [0]_INQUIRY ¿μ¾÷AßAø " xfId="18"/>
    <cellStyle name="ÅëÈ­_¿ì¹°Åë" xfId="19"/>
    <cellStyle name="AeE­_INQUIRY ¿µ¾÷AßAø " xfId="20"/>
    <cellStyle name="ÄÞ¸¶ [0]_¿ì¹°Åë" xfId="21"/>
    <cellStyle name="AÞ¸¶ [0]_INQUIRY ¿?¾÷AßAø " xfId="22"/>
    <cellStyle name="ÄÞ¸¶_¿ì¹°Åë" xfId="23"/>
    <cellStyle name="AÞ¸¶_INQUIRY ¿?¾÷AßAø " xfId="24"/>
    <cellStyle name="C?AØ_¿?¾÷CoE² " xfId="25"/>
    <cellStyle name="Ç¥ÁØ_´çÃÊ±¸ÀÔ»ý»ê" xfId="26"/>
    <cellStyle name="C￥AØ_¿μ¾÷CoE² " xfId="27"/>
    <cellStyle name="Calc Currency (0)" xfId="28"/>
    <cellStyle name="Comma0" xfId="29"/>
    <cellStyle name="Currency0" xfId="30"/>
    <cellStyle name="Date" xfId="31"/>
    <cellStyle name="Fixed" xfId="32"/>
    <cellStyle name="ha" xfId="33"/>
    <cellStyle name="Header1" xfId="34"/>
    <cellStyle name="Header2" xfId="35"/>
    <cellStyle name="khung" xfId="36"/>
    <cellStyle name="moi" xfId="37"/>
    <cellStyle name="n" xfId="38"/>
    <cellStyle name="New" xfId="39"/>
    <cellStyle name="Normal" xfId="0" builtinId="0"/>
    <cellStyle name="Normal - Style1" xfId="40"/>
    <cellStyle name="Normal - Style1 2" xfId="41"/>
    <cellStyle name="Normal 2" xfId="42"/>
    <cellStyle name="Normal 3" xfId="43"/>
    <cellStyle name="Normal 3 2" xfId="44"/>
    <cellStyle name="Normal 4" xfId="45"/>
    <cellStyle name="Normal 4 2" xfId="46"/>
    <cellStyle name="Normal 5" xfId="47"/>
    <cellStyle name="Normal1" xfId="48"/>
    <cellStyle name="Normal1 2" xfId="49"/>
    <cellStyle name="oft Excel]_x000d__x000a_Comment=The open=/f lines load custom functions into the Paste Function list._x000d__x000a_Maximized=2_x000d__x000a_Basics=1_x000d__x000a_A" xfId="50"/>
    <cellStyle name="oft Excel]_x000d__x000a_Comment=The open=/f lines load custom functions into the Paste Function list._x000d__x000a_Maximized=3_x000d__x000a_Basics=1_x000d__x000a_A" xfId="51"/>
    <cellStyle name="oft Excel]_x000d__x000a_Comment=The open=/f lines load custom functions into the Paste Function list._x000d__x000a_Maximized=3_x000d__x000a_Basics=1_x000d__x000a_A 2" xfId="52"/>
    <cellStyle name="s]_x000d__x000a_spooler=yes_x000d__x000a_load=_x000d__x000a_Beep=yes_x000d__x000a_NullPort=None_x000d__x000a_BorderWidth=3_x000d__x000a_CursorBlinkRate=1200_x000d__x000a_DoubleClickSpeed=452_x000d__x000a_Programs=co" xfId="53"/>
    <cellStyle name="s]_x000d__x000a_spooler=yes_x000d__x000a_load=_x000d__x000a_Beep=yes_x000d__x000a_NullPort=None_x000d__x000a_BorderWidth=3_x000d__x000a_CursorBlinkRate=1200_x000d__x000a_DoubleClickSpeed=452_x000d__x000a_Programs=co 2" xfId="54"/>
    <cellStyle name="T" xfId="55"/>
    <cellStyle name="T 2" xfId="56"/>
    <cellStyle name="th" xfId="57"/>
    <cellStyle name="th 2" xfId="58"/>
    <cellStyle name="þ_x001d_ð·_x000c_æþ'_x000d_ßþU_x0001_Ø_x0005_ü_x0014__x0007__x0001__x0001_" xfId="59"/>
    <cellStyle name="þ_x001d_ð·_x000c_æþ'_x000d_ßþU_x0001_Ø_x0005_ü_x0014__x0007__x0001__x0001_ 2" xfId="60"/>
    <cellStyle name="viet" xfId="61"/>
    <cellStyle name="viet 2" xfId="62"/>
    <cellStyle name="viet2" xfId="63"/>
    <cellStyle name="viet2 2" xfId="64"/>
    <cellStyle name=" [0.00]_ Att. 1- Cover" xfId="82"/>
    <cellStyle name="_ Att. 1- Cover" xfId="83"/>
    <cellStyle name="?_ Att. 1- Cover" xfId="84"/>
    <cellStyle name="똿뗦먛귟 [0.00]_PRODUCT DETAIL Q1" xfId="65"/>
    <cellStyle name="똿뗦먛귟_PRODUCT DETAIL Q1" xfId="66"/>
    <cellStyle name="믅됞 [0.00]_PRODUCT DETAIL Q1" xfId="67"/>
    <cellStyle name="믅됞_PRODUCT DETAIL Q1" xfId="68"/>
    <cellStyle name="백분율_95" xfId="69"/>
    <cellStyle name="뷭?_BOOKSHIP" xfId="70"/>
    <cellStyle name="콤마 [0]_1202" xfId="74"/>
    <cellStyle name="콤마_1202" xfId="75"/>
    <cellStyle name="통화 [0]_1202" xfId="76"/>
    <cellStyle name="통화_1202" xfId="77"/>
    <cellStyle name="표준_(정보부문)월별인원계획" xfId="78"/>
    <cellStyle name="一般_00Q3902REV.1" xfId="71"/>
    <cellStyle name="千分位[0]_00Q3902REV.1" xfId="72"/>
    <cellStyle name="千分位_00Q3902REV.1" xfId="73"/>
    <cellStyle name="貨幣 [0]_00Q3902REV.1" xfId="79"/>
    <cellStyle name="貨幣[0]_BRE" xfId="80"/>
    <cellStyle name="貨幣_00Q3902REV.1" xfId="81"/>
  </cellStyles>
  <dxfs count="272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hi%20ti&#7871;t%2019-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H"/>
      <sheetName val="Sheet2"/>
      <sheetName val="Đăng kí"/>
      <sheetName val="PCGD"/>
      <sheetName val="Sheet1"/>
      <sheetName val="CSDL"/>
      <sheetName val="PPBM"/>
      <sheetName val="SV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K2" t="str">
            <v>Lý thuyết</v>
          </cell>
          <cell r="N2" t="str">
            <v>Cầu</v>
          </cell>
          <cell r="O2" t="str">
            <v>BỘ MÔN CẦU - HẦM</v>
          </cell>
        </row>
        <row r="3">
          <cell r="K3" t="str">
            <v>PTN Cơ học đất</v>
          </cell>
          <cell r="N3" t="str">
            <v>Đường</v>
          </cell>
          <cell r="O3" t="str">
            <v>BỘ MÔN ĐƯỜNG</v>
          </cell>
        </row>
        <row r="4">
          <cell r="K4" t="str">
            <v>PTN VLXD</v>
          </cell>
          <cell r="N4" t="str">
            <v>Xây dựng dân dụng và công nghiệp</v>
          </cell>
          <cell r="O4" t="str">
            <v>BỘ MÔN XÂY DỰNG DÂN DỤNG VÀ CÔNG NGHIỆP</v>
          </cell>
        </row>
        <row r="5">
          <cell r="K5" t="str">
            <v>PTN Kiểm định</v>
          </cell>
          <cell r="N5" t="str">
            <v>Đường sắt</v>
          </cell>
          <cell r="O5" t="str">
            <v>BỘ MÔN ĐƯỜNG SẮT</v>
          </cell>
        </row>
        <row r="6">
          <cell r="K6" t="str">
            <v>Tin ứng dụng</v>
          </cell>
          <cell r="N6" t="str">
            <v>Công trình thủy</v>
          </cell>
          <cell r="O6" t="str">
            <v>BỘ MÔN CÔNG TRÌNH THỦY</v>
          </cell>
        </row>
        <row r="7">
          <cell r="K7" t="str">
            <v>CNTT</v>
          </cell>
          <cell r="N7" t="str">
            <v>Địa kỹ thuật</v>
          </cell>
          <cell r="O7" t="str">
            <v>BỘ MÔN ĐỊA KỸ THUẬT</v>
          </cell>
        </row>
        <row r="8">
          <cell r="K8" t="str">
            <v>Hội truờng lớn</v>
          </cell>
          <cell r="N8" t="str">
            <v>CNKT Môi trường</v>
          </cell>
          <cell r="O8" t="str">
            <v>BỘ MÔN CNKT MÔI TRƯỜNG</v>
          </cell>
        </row>
        <row r="9">
          <cell r="K9" t="str">
            <v>Tầng 4 - Thư viện</v>
          </cell>
          <cell r="N9" t="str">
            <v>Kết cấu - Vật liệu</v>
          </cell>
          <cell r="O9" t="str">
            <v>BỘ MÔN KẾT CẤU - VẬT LIỆU</v>
          </cell>
        </row>
        <row r="10">
          <cell r="K10" t="str">
            <v>Sân bóng</v>
          </cell>
          <cell r="N10" t="str">
            <v>Xưởng công trình</v>
          </cell>
          <cell r="O10" t="str">
            <v>XƯỞNG CÔNG TRÌNH</v>
          </cell>
        </row>
        <row r="11">
          <cell r="K11" t="str">
            <v>PTH Trắc địa</v>
          </cell>
          <cell r="N11" t="str">
            <v>Đo đạc - Khảo sát công trình</v>
          </cell>
          <cell r="O11" t="str">
            <v>BỘ MÔN ĐO ĐẠC - KHẢO SÁT CÔNG TRÌNH</v>
          </cell>
        </row>
        <row r="12">
          <cell r="K12" t="str">
            <v>Tin ứng dụng (KT)</v>
          </cell>
          <cell r="N12" t="str">
            <v>Tin học công trình</v>
          </cell>
          <cell r="O12" t="str">
            <v>BỘ MÔN TIN HỌC CÔNG TRÌNH</v>
          </cell>
        </row>
        <row r="13">
          <cell r="K13" t="str">
            <v>PTN Địa chất công trình</v>
          </cell>
          <cell r="N13" t="str">
            <v>Thí nghiệm công trinh</v>
          </cell>
          <cell r="O13" t="str">
            <v>BỘ MÔN THÍ NGHIỆM CÔNG TRÌNH</v>
          </cell>
        </row>
        <row r="14">
          <cell r="K14" t="str">
            <v>Xưởng CT</v>
          </cell>
          <cell r="N14" t="str">
            <v>Ôtô</v>
          </cell>
          <cell r="O14" t="str">
            <v>BỘ MÔN ÔTÔ</v>
          </cell>
        </row>
        <row r="15">
          <cell r="K15" t="str">
            <v>Lý thuyết (VY)</v>
          </cell>
          <cell r="N15" t="str">
            <v>Máy xây dựng</v>
          </cell>
          <cell r="O15" t="str">
            <v>BỘ MÔN MÁY XÂY DỰNG</v>
          </cell>
        </row>
        <row r="16">
          <cell r="K16" t="str">
            <v>Tin ứng dụng (VY)</v>
          </cell>
          <cell r="N16" t="str">
            <v>Máy tàu thủy</v>
          </cell>
          <cell r="O16" t="str">
            <v>BỘ MÔN MÁY TÀU THỦY</v>
          </cell>
        </row>
        <row r="17">
          <cell r="K17" t="str">
            <v>PTN Kiểm định (VY)</v>
          </cell>
          <cell r="N17" t="str">
            <v>Đầu máy toa xe</v>
          </cell>
          <cell r="O17" t="str">
            <v>BỘ MÔN ĐẦU MÁY - TOA XE</v>
          </cell>
        </row>
        <row r="18">
          <cell r="K18" t="str">
            <v>Lý thuyết (CDA)</v>
          </cell>
          <cell r="N18" t="str">
            <v>Cơ sở ngành kinh tế</v>
          </cell>
          <cell r="O18" t="str">
            <v>BỘ MÔN CƠ SỞ NGÀNH KINH TẾ</v>
          </cell>
        </row>
        <row r="19">
          <cell r="K19" t="str">
            <v>TẦNG 5 + 6 - A5</v>
          </cell>
          <cell r="N19" t="str">
            <v>Kế toán - Kiểm toán</v>
          </cell>
          <cell r="O19" t="str">
            <v>BỘ MÔN KẾ TOÁN - KIỂM TOÁN</v>
          </cell>
        </row>
        <row r="20">
          <cell r="K20" t="str">
            <v>Xưởng Cơ khí</v>
          </cell>
          <cell r="N20" t="str">
            <v>Kinh tế xây dựng</v>
          </cell>
          <cell r="O20" t="str">
            <v>BỘ MÔN KINH TẾ XÂY DỰNG</v>
          </cell>
        </row>
        <row r="21">
          <cell r="K21" t="str">
            <v>Phòng học NN</v>
          </cell>
          <cell r="N21" t="str">
            <v>Tài chính - Ngân hàng</v>
          </cell>
          <cell r="O21" t="str">
            <v>BỘ MÔN TÀI CHÍNH - NGÂN HÀNG</v>
          </cell>
        </row>
        <row r="22">
          <cell r="K22" t="str">
            <v>Ngoài trường</v>
          </cell>
          <cell r="N22" t="str">
            <v>Quản trị doanh nghiệp</v>
          </cell>
          <cell r="O22" t="str">
            <v>BỘ MÔN QUẢN TRỊ DOANH NGHIỆP</v>
          </cell>
        </row>
        <row r="23">
          <cell r="K23" t="str">
            <v>ĐA / KL TN</v>
          </cell>
          <cell r="N23" t="str">
            <v>Vận tải sắt - bộ</v>
          </cell>
          <cell r="O23" t="str">
            <v>BỘ MÔN VẬN TẢI SẮT - BỘ</v>
          </cell>
        </row>
        <row r="24">
          <cell r="K24" t="str">
            <v>Hiện trường (VY)</v>
          </cell>
          <cell r="N24" t="str">
            <v>Hệ thống thông tin</v>
          </cell>
          <cell r="O24" t="str">
            <v>BỘ MÔN HỆ THỐNG THÔNG TIN</v>
          </cell>
        </row>
        <row r="25">
          <cell r="K25" t="str">
            <v>PTN Điện tử</v>
          </cell>
          <cell r="N25" t="str">
            <v>Công nghệ mạng</v>
          </cell>
          <cell r="O25" t="str">
            <v>BỘ MÔN CÔNG NGHỆ MẠNG</v>
          </cell>
        </row>
        <row r="26">
          <cell r="K26" t="str">
            <v>PTN Môi truờng</v>
          </cell>
          <cell r="N26" t="str">
            <v>Điện - Điện tử</v>
          </cell>
          <cell r="O26" t="str">
            <v>BỘ MÔN ĐIỆN - ĐIỆN TỬ</v>
          </cell>
        </row>
        <row r="27">
          <cell r="K27" t="str">
            <v>QP-TC</v>
          </cell>
          <cell r="N27" t="str">
            <v>Toán</v>
          </cell>
          <cell r="O27" t="str">
            <v>BỘ MÔN TOÁN</v>
          </cell>
        </row>
        <row r="28">
          <cell r="K28" t="str">
            <v>Tin kinh tế</v>
          </cell>
          <cell r="N28" t="str">
            <v>Vật lý</v>
          </cell>
          <cell r="O28" t="str">
            <v>BỘ MÔN VẬT LÝ</v>
          </cell>
        </row>
        <row r="29">
          <cell r="N29" t="str">
            <v>Ngoại ngữ</v>
          </cell>
          <cell r="O29" t="str">
            <v>BỘ MÔN NGOẠI NGỮ ANH - PHÁP</v>
          </cell>
        </row>
        <row r="30">
          <cell r="N30" t="str">
            <v>Hóa học</v>
          </cell>
          <cell r="O30" t="str">
            <v>BỘ MÔN HÓA HỌC</v>
          </cell>
        </row>
        <row r="31">
          <cell r="N31" t="str">
            <v>NLCN Mác - Lênin</v>
          </cell>
          <cell r="O31" t="str">
            <v>BỘ MÔN NLCN MÁC - LÊNIN</v>
          </cell>
        </row>
        <row r="32">
          <cell r="N32" t="str">
            <v>Tư tưởng Hồ Chí Minh</v>
          </cell>
          <cell r="O32" t="str">
            <v>BỘ MÔN TƯ TƯỞNG HỒ CHÍ MINH</v>
          </cell>
        </row>
        <row r="33">
          <cell r="N33" t="str">
            <v>ĐLCM của ĐCSVN</v>
          </cell>
          <cell r="O33" t="str">
            <v>BỘ MÔN ĐLCM CỦA ĐCSVN</v>
          </cell>
        </row>
        <row r="34">
          <cell r="N34" t="str">
            <v>Giáo dục pháp luật</v>
          </cell>
          <cell r="O34" t="str">
            <v>BỘ MÔN GIÁO DỤC PHÁP LUẬT</v>
          </cell>
        </row>
        <row r="35">
          <cell r="N35" t="str">
            <v>Cơ lý thuyết - Sức bền vật liệu</v>
          </cell>
          <cell r="O35" t="str">
            <v>BỘ MÔN CƠ LÝ THUYẾT - SỨC BỀN VẬT LIỆU</v>
          </cell>
        </row>
        <row r="36">
          <cell r="N36" t="str">
            <v>Hình họa - Vẽ kĩ thuật</v>
          </cell>
          <cell r="O36" t="str">
            <v>BỘ MÔN HÌNH HỌA - VẼ KĨ THUẬT</v>
          </cell>
        </row>
        <row r="37">
          <cell r="N37" t="str">
            <v>Công nghệ Ôtô</v>
          </cell>
          <cell r="O37" t="str">
            <v>TỔ CÔNG NGHỆ ÔTÔ</v>
          </cell>
        </row>
        <row r="38">
          <cell r="N38" t="str">
            <v>Cơ khí - Điện</v>
          </cell>
          <cell r="O38" t="str">
            <v>TỔ CƠ KHÍ - ĐIỆN</v>
          </cell>
        </row>
        <row r="39">
          <cell r="N39" t="str">
            <v>Ứng dụng công nghệ cao</v>
          </cell>
          <cell r="O39" t="str">
            <v>TỔ ỨNG DỤNG CÔNG NGHỆ CAO</v>
          </cell>
        </row>
        <row r="40">
          <cell r="N40" t="str">
            <v>Trung tâm công nghệ CK</v>
          </cell>
          <cell r="O40" t="str">
            <v>TRUNG TÂM CÔNG NGHỆ CƠ KHÍ</v>
          </cell>
        </row>
        <row r="41">
          <cell r="N41" t="str">
            <v>Khoa Cơ khí</v>
          </cell>
          <cell r="O41" t="str">
            <v>KHOA CƠ KHÍ</v>
          </cell>
        </row>
      </sheetData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3"/>
  <sheetViews>
    <sheetView tabSelected="1" workbookViewId="0">
      <selection activeCell="Q24" sqref="Q24"/>
    </sheetView>
  </sheetViews>
  <sheetFormatPr defaultRowHeight="15"/>
  <cols>
    <col min="1" max="1" width="6.85546875" style="1" customWidth="1"/>
    <col min="2" max="2" width="27.28515625" customWidth="1"/>
    <col min="3" max="3" width="10.42578125" style="1" bestFit="1" customWidth="1"/>
    <col min="4" max="4" width="24.28515625" bestFit="1" customWidth="1"/>
    <col min="5" max="5" width="4.5703125" style="1" bestFit="1" customWidth="1"/>
    <col min="6" max="6" width="12.42578125" style="1" customWidth="1"/>
    <col min="7" max="7" width="9.140625" style="1"/>
    <col min="8" max="8" width="6.5703125" style="1" bestFit="1" customWidth="1"/>
    <col min="9" max="9" width="12.85546875" hidden="1" customWidth="1"/>
    <col min="10" max="12" width="0" hidden="1" customWidth="1"/>
    <col min="13" max="13" width="6.42578125" style="5" bestFit="1" customWidth="1"/>
  </cols>
  <sheetData>
    <row r="1" spans="1:13" ht="25.5">
      <c r="A1" s="57" t="s">
        <v>75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3" spans="1:13" s="3" customFormat="1" ht="29.25" customHeight="1">
      <c r="A3" s="4" t="s">
        <v>56</v>
      </c>
      <c r="B3" s="6" t="s">
        <v>57</v>
      </c>
      <c r="C3" s="4" t="s">
        <v>58</v>
      </c>
      <c r="D3" s="6" t="s">
        <v>59</v>
      </c>
      <c r="E3" s="49" t="s">
        <v>73</v>
      </c>
      <c r="F3" s="4" t="s">
        <v>69</v>
      </c>
      <c r="G3" s="4" t="s">
        <v>64</v>
      </c>
      <c r="H3" s="4" t="s">
        <v>60</v>
      </c>
      <c r="I3" s="2" t="s">
        <v>65</v>
      </c>
      <c r="J3" s="7"/>
      <c r="K3" s="7"/>
      <c r="L3" s="7"/>
      <c r="M3" s="49" t="s">
        <v>74</v>
      </c>
    </row>
    <row r="4" spans="1:13" ht="15.75">
      <c r="A4" s="8">
        <v>1</v>
      </c>
      <c r="B4" s="9" t="s">
        <v>1</v>
      </c>
      <c r="C4" s="8" t="s">
        <v>2</v>
      </c>
      <c r="D4" s="9" t="s">
        <v>67</v>
      </c>
      <c r="E4" s="8" t="s">
        <v>0</v>
      </c>
      <c r="F4" s="10">
        <v>44102</v>
      </c>
      <c r="G4" s="11" t="str">
        <f t="shared" ref="G4:G40" si="0">"Thứ " &amp; WEEKDAY(F4)</f>
        <v>Thứ 2</v>
      </c>
      <c r="H4" s="12">
        <v>5</v>
      </c>
      <c r="I4" s="13">
        <f>SUM(J4:L4)</f>
        <v>6</v>
      </c>
      <c r="J4" s="14">
        <v>1</v>
      </c>
      <c r="K4" s="14">
        <v>3</v>
      </c>
      <c r="L4" s="14">
        <v>2</v>
      </c>
      <c r="M4" s="15">
        <v>6</v>
      </c>
    </row>
    <row r="5" spans="1:13" ht="15.75">
      <c r="A5" s="16">
        <v>2</v>
      </c>
      <c r="B5" s="17" t="s">
        <v>1</v>
      </c>
      <c r="C5" s="16" t="s">
        <v>2</v>
      </c>
      <c r="D5" s="17" t="s">
        <v>70</v>
      </c>
      <c r="E5" s="16" t="s">
        <v>0</v>
      </c>
      <c r="F5" s="18">
        <v>44102</v>
      </c>
      <c r="G5" s="19" t="str">
        <f t="shared" si="0"/>
        <v>Thứ 2</v>
      </c>
      <c r="H5" s="20">
        <v>5</v>
      </c>
      <c r="I5" s="21">
        <f xml:space="preserve"> SUM(J5:L5)</f>
        <v>5</v>
      </c>
      <c r="J5" s="22">
        <v>2</v>
      </c>
      <c r="K5" s="22">
        <v>3</v>
      </c>
      <c r="L5" s="22">
        <v>0</v>
      </c>
      <c r="M5" s="23">
        <v>5</v>
      </c>
    </row>
    <row r="6" spans="1:13" ht="15.75">
      <c r="A6" s="16">
        <v>3</v>
      </c>
      <c r="B6" s="17" t="s">
        <v>5</v>
      </c>
      <c r="C6" s="16" t="s">
        <v>6</v>
      </c>
      <c r="D6" s="17" t="s">
        <v>48</v>
      </c>
      <c r="E6" s="16" t="s">
        <v>62</v>
      </c>
      <c r="F6" s="18">
        <v>44102</v>
      </c>
      <c r="G6" s="19" t="str">
        <f t="shared" si="0"/>
        <v>Thứ 2</v>
      </c>
      <c r="H6" s="20">
        <v>5</v>
      </c>
      <c r="I6" s="21">
        <v>16</v>
      </c>
      <c r="J6" s="22"/>
      <c r="K6" s="22"/>
      <c r="L6" s="22"/>
      <c r="M6" s="23">
        <v>16</v>
      </c>
    </row>
    <row r="7" spans="1:13" ht="15.75">
      <c r="A7" s="16">
        <v>4</v>
      </c>
      <c r="B7" s="17" t="s">
        <v>39</v>
      </c>
      <c r="C7" s="16" t="s">
        <v>40</v>
      </c>
      <c r="D7" s="17" t="s">
        <v>53</v>
      </c>
      <c r="E7" s="16" t="s">
        <v>0</v>
      </c>
      <c r="F7" s="18">
        <v>44102</v>
      </c>
      <c r="G7" s="19" t="str">
        <f t="shared" si="0"/>
        <v>Thứ 2</v>
      </c>
      <c r="H7" s="20">
        <v>5</v>
      </c>
      <c r="I7" s="21">
        <v>2</v>
      </c>
      <c r="J7" s="22"/>
      <c r="K7" s="22"/>
      <c r="L7" s="22"/>
      <c r="M7" s="23">
        <v>2</v>
      </c>
    </row>
    <row r="8" spans="1:13" ht="15.75">
      <c r="A8" s="16">
        <v>5</v>
      </c>
      <c r="B8" s="17" t="s">
        <v>39</v>
      </c>
      <c r="C8" s="16" t="s">
        <v>40</v>
      </c>
      <c r="D8" s="17" t="s">
        <v>47</v>
      </c>
      <c r="E8" s="16" t="s">
        <v>0</v>
      </c>
      <c r="F8" s="18">
        <v>44102</v>
      </c>
      <c r="G8" s="19" t="str">
        <f t="shared" si="0"/>
        <v>Thứ 2</v>
      </c>
      <c r="H8" s="20">
        <v>5</v>
      </c>
      <c r="I8" s="21">
        <v>2</v>
      </c>
      <c r="J8" s="22"/>
      <c r="K8" s="22"/>
      <c r="L8" s="22"/>
      <c r="M8" s="23">
        <v>2</v>
      </c>
    </row>
    <row r="9" spans="1:13" ht="16.5" thickBot="1">
      <c r="A9" s="32">
        <v>6</v>
      </c>
      <c r="B9" s="33" t="s">
        <v>39</v>
      </c>
      <c r="C9" s="32" t="s">
        <v>40</v>
      </c>
      <c r="D9" s="33" t="s">
        <v>55</v>
      </c>
      <c r="E9" s="32" t="s">
        <v>0</v>
      </c>
      <c r="F9" s="34">
        <v>44102</v>
      </c>
      <c r="G9" s="35" t="str">
        <f t="shared" si="0"/>
        <v>Thứ 2</v>
      </c>
      <c r="H9" s="36">
        <v>5</v>
      </c>
      <c r="I9" s="37">
        <f>J9+K9</f>
        <v>8</v>
      </c>
      <c r="J9" s="38">
        <v>3</v>
      </c>
      <c r="K9" s="38">
        <v>5</v>
      </c>
      <c r="L9" s="38"/>
      <c r="M9" s="39">
        <v>8</v>
      </c>
    </row>
    <row r="10" spans="1:13" ht="15.75">
      <c r="A10" s="40">
        <v>7</v>
      </c>
      <c r="B10" s="41" t="s">
        <v>30</v>
      </c>
      <c r="C10" s="40" t="s">
        <v>31</v>
      </c>
      <c r="D10" s="41" t="s">
        <v>67</v>
      </c>
      <c r="E10" s="40" t="s">
        <v>61</v>
      </c>
      <c r="F10" s="42">
        <v>44103</v>
      </c>
      <c r="G10" s="43" t="str">
        <f t="shared" si="0"/>
        <v>Thứ 3</v>
      </c>
      <c r="H10" s="44">
        <v>5</v>
      </c>
      <c r="I10" s="45">
        <f>SUM(J10:L10)</f>
        <v>21</v>
      </c>
      <c r="J10" s="46">
        <v>5</v>
      </c>
      <c r="K10" s="46">
        <v>8</v>
      </c>
      <c r="L10" s="46">
        <v>8</v>
      </c>
      <c r="M10" s="47">
        <v>21</v>
      </c>
    </row>
    <row r="11" spans="1:13" ht="15.75">
      <c r="A11" s="16">
        <v>8</v>
      </c>
      <c r="B11" s="17" t="s">
        <v>30</v>
      </c>
      <c r="C11" s="16" t="s">
        <v>31</v>
      </c>
      <c r="D11" s="17" t="s">
        <v>70</v>
      </c>
      <c r="E11" s="16" t="s">
        <v>61</v>
      </c>
      <c r="F11" s="18">
        <v>44103</v>
      </c>
      <c r="G11" s="19" t="str">
        <f t="shared" si="0"/>
        <v>Thứ 3</v>
      </c>
      <c r="H11" s="20">
        <v>5</v>
      </c>
      <c r="I11" s="21">
        <f xml:space="preserve"> SUM(J11:L11)</f>
        <v>27</v>
      </c>
      <c r="J11" s="22">
        <v>7</v>
      </c>
      <c r="K11" s="22">
        <v>11</v>
      </c>
      <c r="L11" s="22">
        <v>9</v>
      </c>
      <c r="M11" s="23">
        <v>27</v>
      </c>
    </row>
    <row r="12" spans="1:13" ht="15.75">
      <c r="A12" s="16">
        <v>9</v>
      </c>
      <c r="B12" s="17" t="s">
        <v>30</v>
      </c>
      <c r="C12" s="16" t="s">
        <v>31</v>
      </c>
      <c r="D12" s="17" t="s">
        <v>53</v>
      </c>
      <c r="E12" s="16" t="s">
        <v>61</v>
      </c>
      <c r="F12" s="18">
        <v>44103</v>
      </c>
      <c r="G12" s="19" t="str">
        <f t="shared" si="0"/>
        <v>Thứ 3</v>
      </c>
      <c r="H12" s="20">
        <v>5</v>
      </c>
      <c r="I12" s="21">
        <v>3</v>
      </c>
      <c r="J12" s="22"/>
      <c r="K12" s="22"/>
      <c r="L12" s="22"/>
      <c r="M12" s="23">
        <v>3</v>
      </c>
    </row>
    <row r="13" spans="1:13" ht="15.75">
      <c r="A13" s="16">
        <v>10</v>
      </c>
      <c r="B13" s="17" t="s">
        <v>30</v>
      </c>
      <c r="C13" s="16" t="s">
        <v>31</v>
      </c>
      <c r="D13" s="17" t="s">
        <v>54</v>
      </c>
      <c r="E13" s="16" t="s">
        <v>61</v>
      </c>
      <c r="F13" s="18">
        <v>44103</v>
      </c>
      <c r="G13" s="19" t="str">
        <f t="shared" si="0"/>
        <v>Thứ 3</v>
      </c>
      <c r="H13" s="20">
        <v>5</v>
      </c>
      <c r="I13" s="21">
        <v>2</v>
      </c>
      <c r="J13" s="22"/>
      <c r="K13" s="22"/>
      <c r="L13" s="22"/>
      <c r="M13" s="23">
        <v>2</v>
      </c>
    </row>
    <row r="14" spans="1:13" ht="15.75">
      <c r="A14" s="16">
        <v>11</v>
      </c>
      <c r="B14" s="17" t="s">
        <v>30</v>
      </c>
      <c r="C14" s="16" t="s">
        <v>31</v>
      </c>
      <c r="D14" s="17" t="s">
        <v>47</v>
      </c>
      <c r="E14" s="16" t="s">
        <v>61</v>
      </c>
      <c r="F14" s="18">
        <v>44103</v>
      </c>
      <c r="G14" s="19" t="str">
        <f t="shared" si="0"/>
        <v>Thứ 3</v>
      </c>
      <c r="H14" s="20">
        <v>5</v>
      </c>
      <c r="I14" s="21">
        <v>2</v>
      </c>
      <c r="J14" s="22"/>
      <c r="K14" s="22"/>
      <c r="L14" s="22"/>
      <c r="M14" s="23">
        <v>2</v>
      </c>
    </row>
    <row r="15" spans="1:13" ht="15.75">
      <c r="A15" s="16">
        <v>12</v>
      </c>
      <c r="B15" s="17" t="s">
        <v>30</v>
      </c>
      <c r="C15" s="16" t="s">
        <v>31</v>
      </c>
      <c r="D15" s="17" t="s">
        <v>55</v>
      </c>
      <c r="E15" s="16" t="s">
        <v>61</v>
      </c>
      <c r="F15" s="18">
        <v>44103</v>
      </c>
      <c r="G15" s="19" t="str">
        <f t="shared" si="0"/>
        <v>Thứ 3</v>
      </c>
      <c r="H15" s="20">
        <v>5</v>
      </c>
      <c r="I15" s="21">
        <f>J15+K15</f>
        <v>13</v>
      </c>
      <c r="J15" s="22">
        <v>7</v>
      </c>
      <c r="K15" s="22">
        <v>6</v>
      </c>
      <c r="L15" s="22"/>
      <c r="M15" s="23">
        <v>13</v>
      </c>
    </row>
    <row r="16" spans="1:13" ht="16.5" thickBot="1">
      <c r="A16" s="32">
        <v>13</v>
      </c>
      <c r="B16" s="33" t="s">
        <v>17</v>
      </c>
      <c r="C16" s="32" t="s">
        <v>45</v>
      </c>
      <c r="D16" s="33" t="s">
        <v>48</v>
      </c>
      <c r="E16" s="32" t="s">
        <v>61</v>
      </c>
      <c r="F16" s="34">
        <v>44103</v>
      </c>
      <c r="G16" s="35" t="str">
        <f t="shared" ref="G16" si="1">"Thứ " &amp; WEEKDAY(F16)</f>
        <v>Thứ 3</v>
      </c>
      <c r="H16" s="36">
        <v>5</v>
      </c>
      <c r="I16" s="37">
        <v>11</v>
      </c>
      <c r="J16" s="38"/>
      <c r="K16" s="38"/>
      <c r="L16" s="38"/>
      <c r="M16" s="39">
        <v>11</v>
      </c>
    </row>
    <row r="17" spans="1:13" ht="15.75">
      <c r="A17" s="40">
        <v>14</v>
      </c>
      <c r="B17" s="41" t="s">
        <v>52</v>
      </c>
      <c r="C17" s="40" t="s">
        <v>15</v>
      </c>
      <c r="D17" s="41" t="s">
        <v>53</v>
      </c>
      <c r="E17" s="40" t="s">
        <v>62</v>
      </c>
      <c r="F17" s="42">
        <v>44104</v>
      </c>
      <c r="G17" s="43" t="str">
        <f t="shared" si="0"/>
        <v>Thứ 4</v>
      </c>
      <c r="H17" s="44">
        <v>5</v>
      </c>
      <c r="I17" s="45" t="s">
        <v>66</v>
      </c>
      <c r="J17" s="46"/>
      <c r="K17" s="46"/>
      <c r="L17" s="46"/>
      <c r="M17" s="47">
        <v>19</v>
      </c>
    </row>
    <row r="18" spans="1:13" ht="15.75">
      <c r="A18" s="16">
        <v>15</v>
      </c>
      <c r="B18" s="17" t="s">
        <v>14</v>
      </c>
      <c r="C18" s="16" t="s">
        <v>15</v>
      </c>
      <c r="D18" s="17" t="s">
        <v>54</v>
      </c>
      <c r="E18" s="16" t="s">
        <v>62</v>
      </c>
      <c r="F18" s="18">
        <v>44104</v>
      </c>
      <c r="G18" s="19" t="str">
        <f t="shared" si="0"/>
        <v>Thứ 4</v>
      </c>
      <c r="H18" s="20">
        <v>5</v>
      </c>
      <c r="I18" s="21" t="s">
        <v>66</v>
      </c>
      <c r="J18" s="22"/>
      <c r="K18" s="22"/>
      <c r="L18" s="22"/>
      <c r="M18" s="23">
        <v>11</v>
      </c>
    </row>
    <row r="19" spans="1:13" ht="15.75">
      <c r="A19" s="16">
        <v>16</v>
      </c>
      <c r="B19" s="17" t="s">
        <v>52</v>
      </c>
      <c r="C19" s="16" t="s">
        <v>15</v>
      </c>
      <c r="D19" s="17" t="s">
        <v>47</v>
      </c>
      <c r="E19" s="16" t="s">
        <v>62</v>
      </c>
      <c r="F19" s="18">
        <v>44104</v>
      </c>
      <c r="G19" s="19" t="str">
        <f t="shared" si="0"/>
        <v>Thứ 4</v>
      </c>
      <c r="H19" s="20">
        <v>5</v>
      </c>
      <c r="I19" s="21" t="s">
        <v>66</v>
      </c>
      <c r="J19" s="22"/>
      <c r="K19" s="22"/>
      <c r="L19" s="22"/>
      <c r="M19" s="23">
        <v>11</v>
      </c>
    </row>
    <row r="20" spans="1:13" ht="15.75">
      <c r="A20" s="16">
        <v>17</v>
      </c>
      <c r="B20" s="17" t="s">
        <v>52</v>
      </c>
      <c r="C20" s="16" t="s">
        <v>15</v>
      </c>
      <c r="D20" s="17" t="s">
        <v>55</v>
      </c>
      <c r="E20" s="16" t="s">
        <v>62</v>
      </c>
      <c r="F20" s="18">
        <v>44104</v>
      </c>
      <c r="G20" s="19" t="str">
        <f t="shared" ref="G20" si="2">"Thứ " &amp; WEEKDAY(F20)</f>
        <v>Thứ 4</v>
      </c>
      <c r="H20" s="20">
        <v>5</v>
      </c>
      <c r="I20" s="50" t="s">
        <v>66</v>
      </c>
      <c r="J20" s="52"/>
      <c r="K20" s="52"/>
      <c r="L20" s="52"/>
      <c r="M20" s="54">
        <v>44</v>
      </c>
    </row>
    <row r="21" spans="1:13" ht="15.75">
      <c r="A21" s="16">
        <v>18</v>
      </c>
      <c r="B21" s="17" t="s">
        <v>20</v>
      </c>
      <c r="C21" s="16" t="s">
        <v>44</v>
      </c>
      <c r="D21" s="17" t="s">
        <v>48</v>
      </c>
      <c r="E21" s="16" t="s">
        <v>62</v>
      </c>
      <c r="F21" s="18">
        <v>44104</v>
      </c>
      <c r="G21" s="19" t="str">
        <f t="shared" si="0"/>
        <v>Thứ 4</v>
      </c>
      <c r="H21" s="20">
        <v>5</v>
      </c>
      <c r="I21" s="21">
        <v>16</v>
      </c>
      <c r="J21" s="22"/>
      <c r="K21" s="22"/>
      <c r="L21" s="22"/>
      <c r="M21" s="23">
        <v>16</v>
      </c>
    </row>
    <row r="22" spans="1:13" ht="16.5" thickBot="1">
      <c r="A22" s="32">
        <v>19</v>
      </c>
      <c r="B22" s="33" t="s">
        <v>72</v>
      </c>
      <c r="C22" s="32" t="s">
        <v>42</v>
      </c>
      <c r="D22" s="33" t="s">
        <v>48</v>
      </c>
      <c r="E22" s="32" t="s">
        <v>62</v>
      </c>
      <c r="F22" s="34">
        <v>44104</v>
      </c>
      <c r="G22" s="35" t="str">
        <f t="shared" ref="G22:G24" si="3">"Thứ " &amp; WEEKDAY(F22)</f>
        <v>Thứ 4</v>
      </c>
      <c r="H22" s="36">
        <v>5</v>
      </c>
      <c r="I22" s="37">
        <v>3</v>
      </c>
      <c r="J22" s="38"/>
      <c r="K22" s="38"/>
      <c r="L22" s="38"/>
      <c r="M22" s="39">
        <v>3</v>
      </c>
    </row>
    <row r="23" spans="1:13" ht="15.75">
      <c r="A23" s="60">
        <v>20</v>
      </c>
      <c r="B23" s="61" t="s">
        <v>51</v>
      </c>
      <c r="C23" s="60" t="s">
        <v>13</v>
      </c>
      <c r="D23" s="61" t="s">
        <v>76</v>
      </c>
      <c r="E23" s="60" t="s">
        <v>62</v>
      </c>
      <c r="F23" s="62">
        <v>44107</v>
      </c>
      <c r="G23" s="63" t="str">
        <f t="shared" si="3"/>
        <v>Thứ 7</v>
      </c>
      <c r="H23" s="64">
        <v>1</v>
      </c>
      <c r="I23" s="61">
        <v>15</v>
      </c>
      <c r="J23" s="65"/>
      <c r="K23" s="65"/>
      <c r="L23" s="65"/>
      <c r="M23" s="66">
        <v>30</v>
      </c>
    </row>
    <row r="24" spans="1:13" ht="16.5" thickBot="1">
      <c r="A24" s="67">
        <v>21</v>
      </c>
      <c r="B24" s="51" t="s">
        <v>51</v>
      </c>
      <c r="C24" s="67" t="s">
        <v>13</v>
      </c>
      <c r="D24" s="51" t="s">
        <v>55</v>
      </c>
      <c r="E24" s="67" t="s">
        <v>62</v>
      </c>
      <c r="F24" s="62">
        <v>44107</v>
      </c>
      <c r="G24" s="63" t="str">
        <f t="shared" si="3"/>
        <v>Thứ 7</v>
      </c>
      <c r="H24" s="64">
        <v>1</v>
      </c>
      <c r="I24" s="51">
        <v>15</v>
      </c>
      <c r="J24" s="53"/>
      <c r="K24" s="53"/>
      <c r="L24" s="53"/>
      <c r="M24" s="68">
        <v>67</v>
      </c>
    </row>
    <row r="25" spans="1:13" ht="15.75">
      <c r="A25" s="40">
        <v>22</v>
      </c>
      <c r="B25" s="41" t="s">
        <v>26</v>
      </c>
      <c r="C25" s="40" t="s">
        <v>27</v>
      </c>
      <c r="D25" s="41" t="s">
        <v>67</v>
      </c>
      <c r="E25" s="40" t="s">
        <v>61</v>
      </c>
      <c r="F25" s="42">
        <v>44106</v>
      </c>
      <c r="G25" s="43" t="str">
        <f t="shared" si="0"/>
        <v>Thứ 6</v>
      </c>
      <c r="H25" s="44">
        <v>5</v>
      </c>
      <c r="I25" s="45">
        <f>SUM(J25:L25)</f>
        <v>12</v>
      </c>
      <c r="J25" s="46">
        <v>3</v>
      </c>
      <c r="K25" s="46">
        <v>4</v>
      </c>
      <c r="L25" s="46">
        <v>5</v>
      </c>
      <c r="M25" s="47">
        <v>12</v>
      </c>
    </row>
    <row r="26" spans="1:13" ht="15.75">
      <c r="A26" s="16">
        <v>23</v>
      </c>
      <c r="B26" s="17" t="s">
        <v>26</v>
      </c>
      <c r="C26" s="16" t="s">
        <v>32</v>
      </c>
      <c r="D26" s="17" t="s">
        <v>70</v>
      </c>
      <c r="E26" s="16" t="s">
        <v>61</v>
      </c>
      <c r="F26" s="18">
        <v>44106</v>
      </c>
      <c r="G26" s="19" t="str">
        <f t="shared" si="0"/>
        <v>Thứ 6</v>
      </c>
      <c r="H26" s="20">
        <v>5</v>
      </c>
      <c r="I26" s="21">
        <f xml:space="preserve"> SUM(J26:L26)</f>
        <v>23</v>
      </c>
      <c r="J26" s="22">
        <v>7</v>
      </c>
      <c r="K26" s="22">
        <v>8</v>
      </c>
      <c r="L26" s="22">
        <v>8</v>
      </c>
      <c r="M26" s="23">
        <v>23</v>
      </c>
    </row>
    <row r="27" spans="1:13" ht="16.5" thickBot="1">
      <c r="A27" s="32">
        <v>24</v>
      </c>
      <c r="B27" s="33" t="s">
        <v>18</v>
      </c>
      <c r="C27" s="32" t="s">
        <v>19</v>
      </c>
      <c r="D27" s="33" t="s">
        <v>48</v>
      </c>
      <c r="E27" s="32" t="s">
        <v>62</v>
      </c>
      <c r="F27" s="34">
        <v>44106</v>
      </c>
      <c r="G27" s="35" t="str">
        <f t="shared" ref="G27" si="4">"Thứ " &amp; WEEKDAY(F27)</f>
        <v>Thứ 6</v>
      </c>
      <c r="H27" s="36">
        <v>5</v>
      </c>
      <c r="I27" s="37">
        <v>33</v>
      </c>
      <c r="J27" s="38"/>
      <c r="K27" s="38"/>
      <c r="L27" s="38"/>
      <c r="M27" s="39">
        <v>33</v>
      </c>
    </row>
    <row r="28" spans="1:13" ht="15.75">
      <c r="A28" s="40">
        <v>25</v>
      </c>
      <c r="B28" s="41" t="s">
        <v>28</v>
      </c>
      <c r="C28" s="40" t="s">
        <v>29</v>
      </c>
      <c r="D28" s="41" t="s">
        <v>67</v>
      </c>
      <c r="E28" s="40" t="s">
        <v>0</v>
      </c>
      <c r="F28" s="42">
        <v>44107</v>
      </c>
      <c r="G28" s="43" t="str">
        <f t="shared" si="0"/>
        <v>Thứ 7</v>
      </c>
      <c r="H28" s="44">
        <v>1</v>
      </c>
      <c r="I28" s="45">
        <f>SUM(J28:L28)</f>
        <v>4</v>
      </c>
      <c r="J28" s="46">
        <v>1</v>
      </c>
      <c r="K28" s="46">
        <v>2</v>
      </c>
      <c r="L28" s="46">
        <v>1</v>
      </c>
      <c r="M28" s="47">
        <v>4</v>
      </c>
    </row>
    <row r="29" spans="1:13" ht="15.75">
      <c r="A29" s="16">
        <v>26</v>
      </c>
      <c r="B29" s="17" t="s">
        <v>28</v>
      </c>
      <c r="C29" s="16" t="s">
        <v>29</v>
      </c>
      <c r="D29" s="17" t="s">
        <v>70</v>
      </c>
      <c r="E29" s="16" t="s">
        <v>0</v>
      </c>
      <c r="F29" s="18">
        <v>44107</v>
      </c>
      <c r="G29" s="19" t="str">
        <f t="shared" si="0"/>
        <v>Thứ 7</v>
      </c>
      <c r="H29" s="20">
        <v>1</v>
      </c>
      <c r="I29" s="21">
        <f xml:space="preserve"> SUM(J29:L29)</f>
        <v>1</v>
      </c>
      <c r="J29" s="22">
        <v>0</v>
      </c>
      <c r="K29" s="22">
        <v>1</v>
      </c>
      <c r="L29" s="22">
        <v>0</v>
      </c>
      <c r="M29" s="23">
        <v>1</v>
      </c>
    </row>
    <row r="30" spans="1:13" ht="15.75">
      <c r="A30" s="16">
        <v>27</v>
      </c>
      <c r="B30" s="17" t="s">
        <v>28</v>
      </c>
      <c r="C30" s="16" t="s">
        <v>29</v>
      </c>
      <c r="D30" s="17" t="s">
        <v>53</v>
      </c>
      <c r="E30" s="16" t="s">
        <v>0</v>
      </c>
      <c r="F30" s="18">
        <v>44107</v>
      </c>
      <c r="G30" s="19" t="str">
        <f t="shared" si="0"/>
        <v>Thứ 7</v>
      </c>
      <c r="H30" s="20">
        <v>1</v>
      </c>
      <c r="I30" s="21">
        <v>0</v>
      </c>
      <c r="J30" s="22"/>
      <c r="K30" s="22"/>
      <c r="L30" s="22"/>
      <c r="M30" s="23">
        <v>0</v>
      </c>
    </row>
    <row r="31" spans="1:13" ht="15.75">
      <c r="A31" s="16">
        <v>28</v>
      </c>
      <c r="B31" s="17" t="s">
        <v>28</v>
      </c>
      <c r="C31" s="16" t="s">
        <v>29</v>
      </c>
      <c r="D31" s="17" t="s">
        <v>54</v>
      </c>
      <c r="E31" s="16" t="s">
        <v>0</v>
      </c>
      <c r="F31" s="18">
        <v>44107</v>
      </c>
      <c r="G31" s="19" t="str">
        <f t="shared" si="0"/>
        <v>Thứ 7</v>
      </c>
      <c r="H31" s="20">
        <v>1</v>
      </c>
      <c r="I31" s="21">
        <v>1</v>
      </c>
      <c r="J31" s="22"/>
      <c r="K31" s="22"/>
      <c r="L31" s="22"/>
      <c r="M31" s="23">
        <v>1</v>
      </c>
    </row>
    <row r="32" spans="1:13" ht="15.75">
      <c r="A32" s="16">
        <v>29</v>
      </c>
      <c r="B32" s="17" t="s">
        <v>28</v>
      </c>
      <c r="C32" s="16" t="s">
        <v>29</v>
      </c>
      <c r="D32" s="17" t="s">
        <v>47</v>
      </c>
      <c r="E32" s="16" t="s">
        <v>0</v>
      </c>
      <c r="F32" s="18">
        <v>44107</v>
      </c>
      <c r="G32" s="19" t="str">
        <f t="shared" si="0"/>
        <v>Thứ 7</v>
      </c>
      <c r="H32" s="20">
        <v>1</v>
      </c>
      <c r="I32" s="21">
        <v>1</v>
      </c>
      <c r="J32" s="22"/>
      <c r="K32" s="22"/>
      <c r="L32" s="22"/>
      <c r="M32" s="23">
        <v>1</v>
      </c>
    </row>
    <row r="33" spans="1:13" ht="15.75">
      <c r="A33" s="16">
        <v>30</v>
      </c>
      <c r="B33" s="17" t="s">
        <v>28</v>
      </c>
      <c r="C33" s="16" t="s">
        <v>29</v>
      </c>
      <c r="D33" s="17" t="s">
        <v>55</v>
      </c>
      <c r="E33" s="16" t="s">
        <v>0</v>
      </c>
      <c r="F33" s="18">
        <v>44107</v>
      </c>
      <c r="G33" s="19" t="str">
        <f t="shared" si="0"/>
        <v>Thứ 7</v>
      </c>
      <c r="H33" s="20">
        <v>1</v>
      </c>
      <c r="I33" s="21">
        <f>J33+K33</f>
        <v>4</v>
      </c>
      <c r="J33" s="22">
        <v>2</v>
      </c>
      <c r="K33" s="22">
        <v>2</v>
      </c>
      <c r="L33" s="22"/>
      <c r="M33" s="23">
        <v>4</v>
      </c>
    </row>
    <row r="34" spans="1:13" ht="15.75">
      <c r="A34" s="16">
        <v>31</v>
      </c>
      <c r="B34" s="17" t="s">
        <v>23</v>
      </c>
      <c r="C34" s="16" t="s">
        <v>24</v>
      </c>
      <c r="D34" s="17" t="s">
        <v>67</v>
      </c>
      <c r="E34" s="16" t="s">
        <v>0</v>
      </c>
      <c r="F34" s="18">
        <v>44107</v>
      </c>
      <c r="G34" s="19" t="str">
        <f t="shared" si="0"/>
        <v>Thứ 7</v>
      </c>
      <c r="H34" s="20">
        <v>3</v>
      </c>
      <c r="I34" s="21">
        <f>SUM(J34:L34)</f>
        <v>1</v>
      </c>
      <c r="J34" s="22">
        <v>1</v>
      </c>
      <c r="K34" s="22">
        <v>0</v>
      </c>
      <c r="L34" s="22">
        <v>0</v>
      </c>
      <c r="M34" s="23">
        <v>1</v>
      </c>
    </row>
    <row r="35" spans="1:13" ht="15.75">
      <c r="A35" s="16">
        <v>32</v>
      </c>
      <c r="B35" s="17" t="s">
        <v>23</v>
      </c>
      <c r="C35" s="16" t="s">
        <v>24</v>
      </c>
      <c r="D35" s="17" t="s">
        <v>70</v>
      </c>
      <c r="E35" s="16" t="s">
        <v>0</v>
      </c>
      <c r="F35" s="18">
        <v>44107</v>
      </c>
      <c r="G35" s="19" t="str">
        <f t="shared" si="0"/>
        <v>Thứ 7</v>
      </c>
      <c r="H35" s="20">
        <v>3</v>
      </c>
      <c r="I35" s="21">
        <f xml:space="preserve"> SUM(J35:L35)</f>
        <v>2</v>
      </c>
      <c r="J35" s="22">
        <v>0</v>
      </c>
      <c r="K35" s="22">
        <v>0</v>
      </c>
      <c r="L35" s="22">
        <v>2</v>
      </c>
      <c r="M35" s="23">
        <v>2</v>
      </c>
    </row>
    <row r="36" spans="1:13" ht="15.75">
      <c r="A36" s="16">
        <v>33</v>
      </c>
      <c r="B36" s="17" t="s">
        <v>23</v>
      </c>
      <c r="C36" s="16" t="s">
        <v>24</v>
      </c>
      <c r="D36" s="17" t="s">
        <v>48</v>
      </c>
      <c r="E36" s="16" t="s">
        <v>0</v>
      </c>
      <c r="F36" s="18">
        <v>44107</v>
      </c>
      <c r="G36" s="19" t="str">
        <f t="shared" si="0"/>
        <v>Thứ 7</v>
      </c>
      <c r="H36" s="20">
        <v>3</v>
      </c>
      <c r="I36" s="21">
        <v>1</v>
      </c>
      <c r="J36" s="22"/>
      <c r="K36" s="22"/>
      <c r="L36" s="22"/>
      <c r="M36" s="23">
        <v>1</v>
      </c>
    </row>
    <row r="37" spans="1:13" ht="15.75">
      <c r="A37" s="16">
        <v>34</v>
      </c>
      <c r="B37" s="17" t="s">
        <v>23</v>
      </c>
      <c r="C37" s="16" t="s">
        <v>24</v>
      </c>
      <c r="D37" s="17" t="s">
        <v>53</v>
      </c>
      <c r="E37" s="16" t="s">
        <v>0</v>
      </c>
      <c r="F37" s="18">
        <v>44107</v>
      </c>
      <c r="G37" s="19" t="str">
        <f t="shared" si="0"/>
        <v>Thứ 7</v>
      </c>
      <c r="H37" s="20">
        <v>3</v>
      </c>
      <c r="I37" s="21">
        <v>0</v>
      </c>
      <c r="J37" s="22"/>
      <c r="K37" s="22"/>
      <c r="L37" s="22"/>
      <c r="M37" s="23">
        <v>0</v>
      </c>
    </row>
    <row r="38" spans="1:13" ht="15.75">
      <c r="A38" s="16">
        <v>35</v>
      </c>
      <c r="B38" s="17" t="s">
        <v>23</v>
      </c>
      <c r="C38" s="16" t="s">
        <v>24</v>
      </c>
      <c r="D38" s="17" t="s">
        <v>54</v>
      </c>
      <c r="E38" s="16" t="s">
        <v>0</v>
      </c>
      <c r="F38" s="18">
        <v>44107</v>
      </c>
      <c r="G38" s="19" t="str">
        <f t="shared" si="0"/>
        <v>Thứ 7</v>
      </c>
      <c r="H38" s="20">
        <v>3</v>
      </c>
      <c r="I38" s="21">
        <v>0</v>
      </c>
      <c r="J38" s="22"/>
      <c r="K38" s="22"/>
      <c r="L38" s="22"/>
      <c r="M38" s="23">
        <v>0</v>
      </c>
    </row>
    <row r="39" spans="1:13" ht="15.75">
      <c r="A39" s="16">
        <v>36</v>
      </c>
      <c r="B39" s="17" t="s">
        <v>23</v>
      </c>
      <c r="C39" s="16" t="s">
        <v>24</v>
      </c>
      <c r="D39" s="17" t="s">
        <v>47</v>
      </c>
      <c r="E39" s="16" t="s">
        <v>0</v>
      </c>
      <c r="F39" s="18">
        <v>44107</v>
      </c>
      <c r="G39" s="19" t="str">
        <f t="shared" si="0"/>
        <v>Thứ 7</v>
      </c>
      <c r="H39" s="20">
        <v>3</v>
      </c>
      <c r="I39" s="21">
        <v>4</v>
      </c>
      <c r="J39" s="22"/>
      <c r="K39" s="22"/>
      <c r="L39" s="22"/>
      <c r="M39" s="23">
        <v>4</v>
      </c>
    </row>
    <row r="40" spans="1:13" ht="16.5" thickBot="1">
      <c r="A40" s="32">
        <v>37</v>
      </c>
      <c r="B40" s="33" t="s">
        <v>23</v>
      </c>
      <c r="C40" s="32" t="s">
        <v>24</v>
      </c>
      <c r="D40" s="33" t="s">
        <v>55</v>
      </c>
      <c r="E40" s="32" t="s">
        <v>0</v>
      </c>
      <c r="F40" s="34">
        <v>44107</v>
      </c>
      <c r="G40" s="35" t="str">
        <f t="shared" si="0"/>
        <v>Thứ 7</v>
      </c>
      <c r="H40" s="36">
        <v>3</v>
      </c>
      <c r="I40" s="37">
        <f>J40+K40</f>
        <v>4</v>
      </c>
      <c r="J40" s="38">
        <v>2</v>
      </c>
      <c r="K40" s="38">
        <v>2</v>
      </c>
      <c r="L40" s="38"/>
      <c r="M40" s="39">
        <v>4</v>
      </c>
    </row>
    <row r="41" spans="1:13" ht="15.75">
      <c r="A41" s="40">
        <v>38</v>
      </c>
      <c r="B41" s="41" t="s">
        <v>50</v>
      </c>
      <c r="C41" s="40" t="s">
        <v>41</v>
      </c>
      <c r="D41" s="41" t="s">
        <v>53</v>
      </c>
      <c r="E41" s="40" t="s">
        <v>62</v>
      </c>
      <c r="F41" s="42">
        <v>44108</v>
      </c>
      <c r="G41" s="43" t="s">
        <v>68</v>
      </c>
      <c r="H41" s="44">
        <v>1</v>
      </c>
      <c r="I41" s="45">
        <v>14</v>
      </c>
      <c r="J41" s="46"/>
      <c r="K41" s="46"/>
      <c r="L41" s="46"/>
      <c r="M41" s="47">
        <v>14</v>
      </c>
    </row>
    <row r="42" spans="1:13" ht="15.75">
      <c r="A42" s="16">
        <v>39</v>
      </c>
      <c r="B42" s="17" t="s">
        <v>25</v>
      </c>
      <c r="C42" s="16" t="s">
        <v>41</v>
      </c>
      <c r="D42" s="17" t="s">
        <v>47</v>
      </c>
      <c r="E42" s="16" t="s">
        <v>62</v>
      </c>
      <c r="F42" s="18">
        <v>44108</v>
      </c>
      <c r="G42" s="19" t="s">
        <v>68</v>
      </c>
      <c r="H42" s="20">
        <v>1</v>
      </c>
      <c r="I42" s="21">
        <v>5</v>
      </c>
      <c r="J42" s="22"/>
      <c r="K42" s="22"/>
      <c r="L42" s="22"/>
      <c r="M42" s="23">
        <v>5</v>
      </c>
    </row>
    <row r="43" spans="1:13" ht="15.75">
      <c r="A43" s="16">
        <v>40</v>
      </c>
      <c r="B43" s="17" t="s">
        <v>25</v>
      </c>
      <c r="C43" s="16" t="s">
        <v>49</v>
      </c>
      <c r="D43" s="17" t="s">
        <v>67</v>
      </c>
      <c r="E43" s="16" t="s">
        <v>62</v>
      </c>
      <c r="F43" s="18">
        <v>44108</v>
      </c>
      <c r="G43" s="19" t="s">
        <v>68</v>
      </c>
      <c r="H43" s="20">
        <v>1</v>
      </c>
      <c r="I43" s="21">
        <f>SUM(J43:L43)</f>
        <v>44</v>
      </c>
      <c r="J43" s="22">
        <v>13</v>
      </c>
      <c r="K43" s="22">
        <v>19</v>
      </c>
      <c r="L43" s="22">
        <v>12</v>
      </c>
      <c r="M43" s="23">
        <v>44</v>
      </c>
    </row>
    <row r="44" spans="1:13" ht="15.75">
      <c r="A44" s="16">
        <v>41</v>
      </c>
      <c r="B44" s="17" t="s">
        <v>25</v>
      </c>
      <c r="C44" s="16" t="s">
        <v>49</v>
      </c>
      <c r="D44" s="17" t="s">
        <v>70</v>
      </c>
      <c r="E44" s="16" t="s">
        <v>62</v>
      </c>
      <c r="F44" s="18">
        <v>44108</v>
      </c>
      <c r="G44" s="19" t="s">
        <v>68</v>
      </c>
      <c r="H44" s="20">
        <v>1</v>
      </c>
      <c r="I44" s="21">
        <f xml:space="preserve"> SUM(J44:L44)</f>
        <v>35</v>
      </c>
      <c r="J44" s="22">
        <v>17</v>
      </c>
      <c r="K44" s="22">
        <v>12</v>
      </c>
      <c r="L44" s="22">
        <v>6</v>
      </c>
      <c r="M44" s="23">
        <v>35</v>
      </c>
    </row>
    <row r="45" spans="1:13" ht="15.75">
      <c r="A45" s="16">
        <v>42</v>
      </c>
      <c r="B45" s="17" t="s">
        <v>25</v>
      </c>
      <c r="C45" s="16" t="s">
        <v>49</v>
      </c>
      <c r="D45" s="17" t="s">
        <v>54</v>
      </c>
      <c r="E45" s="16" t="s">
        <v>62</v>
      </c>
      <c r="F45" s="18">
        <v>44108</v>
      </c>
      <c r="G45" s="19" t="s">
        <v>68</v>
      </c>
      <c r="H45" s="20">
        <v>1</v>
      </c>
      <c r="I45" s="21"/>
      <c r="J45" s="22"/>
      <c r="K45" s="22"/>
      <c r="L45" s="22"/>
      <c r="M45" s="23">
        <v>8</v>
      </c>
    </row>
    <row r="46" spans="1:13" ht="16.5" thickBot="1">
      <c r="A46" s="32">
        <v>43</v>
      </c>
      <c r="B46" s="17" t="s">
        <v>25</v>
      </c>
      <c r="C46" s="16" t="s">
        <v>49</v>
      </c>
      <c r="D46" s="17" t="s">
        <v>55</v>
      </c>
      <c r="E46" s="16" t="s">
        <v>62</v>
      </c>
      <c r="F46" s="18">
        <v>44108</v>
      </c>
      <c r="G46" s="19" t="s">
        <v>68</v>
      </c>
      <c r="H46" s="20">
        <v>1</v>
      </c>
      <c r="I46" s="50">
        <f xml:space="preserve"> SUM(J46:L46)</f>
        <v>35</v>
      </c>
      <c r="J46" s="52">
        <v>17</v>
      </c>
      <c r="K46" s="52">
        <v>12</v>
      </c>
      <c r="L46" s="52">
        <v>6</v>
      </c>
      <c r="M46" s="55">
        <v>29</v>
      </c>
    </row>
    <row r="47" spans="1:13" ht="15.75">
      <c r="A47" s="25">
        <v>44</v>
      </c>
      <c r="B47" s="41" t="s">
        <v>3</v>
      </c>
      <c r="C47" s="40" t="s">
        <v>4</v>
      </c>
      <c r="D47" s="41" t="s">
        <v>67</v>
      </c>
      <c r="E47" s="40" t="s">
        <v>62</v>
      </c>
      <c r="F47" s="42">
        <v>44109</v>
      </c>
      <c r="G47" s="43" t="str">
        <f>"Thứ " &amp; WEEKDAY(F47)</f>
        <v>Thứ 2</v>
      </c>
      <c r="H47" s="44">
        <v>5</v>
      </c>
      <c r="I47" s="45">
        <f>SUM(J47:L47)</f>
        <v>11</v>
      </c>
      <c r="J47" s="46">
        <v>4</v>
      </c>
      <c r="K47" s="46">
        <v>3</v>
      </c>
      <c r="L47" s="46">
        <v>4</v>
      </c>
      <c r="M47" s="31">
        <v>11</v>
      </c>
    </row>
    <row r="48" spans="1:13" ht="16.5" thickBot="1">
      <c r="A48" s="32">
        <v>45</v>
      </c>
      <c r="B48" s="33" t="s">
        <v>3</v>
      </c>
      <c r="C48" s="32" t="s">
        <v>4</v>
      </c>
      <c r="D48" s="33" t="s">
        <v>70</v>
      </c>
      <c r="E48" s="32" t="s">
        <v>62</v>
      </c>
      <c r="F48" s="34">
        <v>44109</v>
      </c>
      <c r="G48" s="35" t="str">
        <f>"Thứ " &amp; WEEKDAY(F48)</f>
        <v>Thứ 2</v>
      </c>
      <c r="H48" s="36">
        <v>5</v>
      </c>
      <c r="I48" s="37">
        <f xml:space="preserve"> SUM(J48:L48)</f>
        <v>6</v>
      </c>
      <c r="J48" s="38">
        <v>0</v>
      </c>
      <c r="K48" s="38">
        <v>4</v>
      </c>
      <c r="L48" s="38">
        <v>2</v>
      </c>
      <c r="M48" s="39">
        <v>6</v>
      </c>
    </row>
    <row r="49" spans="1:13" ht="14.25" customHeight="1">
      <c r="A49" s="25">
        <v>46</v>
      </c>
      <c r="B49" s="26" t="s">
        <v>1</v>
      </c>
      <c r="C49" s="25" t="s">
        <v>12</v>
      </c>
      <c r="D49" s="26" t="s">
        <v>46</v>
      </c>
      <c r="E49" s="25" t="s">
        <v>0</v>
      </c>
      <c r="F49" s="27"/>
      <c r="G49" s="28"/>
      <c r="H49" s="29"/>
      <c r="I49" s="30">
        <v>0</v>
      </c>
      <c r="J49" s="14"/>
      <c r="K49" s="14"/>
      <c r="L49" s="14"/>
      <c r="M49" s="31">
        <v>0</v>
      </c>
    </row>
    <row r="50" spans="1:13" ht="14.25" customHeight="1">
      <c r="A50" s="16">
        <v>47</v>
      </c>
      <c r="B50" s="17" t="s">
        <v>35</v>
      </c>
      <c r="C50" s="16" t="s">
        <v>36</v>
      </c>
      <c r="D50" s="17" t="s">
        <v>46</v>
      </c>
      <c r="E50" s="16" t="s">
        <v>61</v>
      </c>
      <c r="F50" s="18"/>
      <c r="G50" s="19"/>
      <c r="H50" s="20"/>
      <c r="I50" s="21">
        <v>0</v>
      </c>
      <c r="J50" s="22"/>
      <c r="K50" s="22"/>
      <c r="L50" s="22"/>
      <c r="M50" s="23">
        <v>0</v>
      </c>
    </row>
    <row r="51" spans="1:13" ht="14.25" customHeight="1">
      <c r="A51" s="16">
        <v>48</v>
      </c>
      <c r="B51" s="17" t="s">
        <v>10</v>
      </c>
      <c r="C51" s="16" t="s">
        <v>11</v>
      </c>
      <c r="D51" s="17" t="s">
        <v>46</v>
      </c>
      <c r="E51" s="16" t="s">
        <v>61</v>
      </c>
      <c r="F51" s="18"/>
      <c r="G51" s="24"/>
      <c r="H51" s="24"/>
      <c r="I51" s="21">
        <v>0</v>
      </c>
      <c r="J51" s="22"/>
      <c r="K51" s="22"/>
      <c r="L51" s="22"/>
      <c r="M51" s="23">
        <v>0</v>
      </c>
    </row>
    <row r="52" spans="1:13" ht="14.25" customHeight="1">
      <c r="A52" s="16">
        <v>49</v>
      </c>
      <c r="B52" s="17" t="s">
        <v>23</v>
      </c>
      <c r="C52" s="16" t="s">
        <v>24</v>
      </c>
      <c r="D52" s="17" t="s">
        <v>46</v>
      </c>
      <c r="E52" s="16" t="s">
        <v>0</v>
      </c>
      <c r="F52" s="18"/>
      <c r="G52" s="19"/>
      <c r="H52" s="20"/>
      <c r="I52" s="21">
        <v>0</v>
      </c>
      <c r="J52" s="22"/>
      <c r="K52" s="22"/>
      <c r="L52" s="22"/>
      <c r="M52" s="23">
        <v>0</v>
      </c>
    </row>
    <row r="53" spans="1:13" ht="14.25" customHeight="1">
      <c r="A53" s="16">
        <v>50</v>
      </c>
      <c r="B53" s="17" t="s">
        <v>21</v>
      </c>
      <c r="C53" s="16" t="s">
        <v>22</v>
      </c>
      <c r="D53" s="17" t="s">
        <v>46</v>
      </c>
      <c r="E53" s="16" t="s">
        <v>63</v>
      </c>
      <c r="F53" s="18"/>
      <c r="G53" s="24"/>
      <c r="H53" s="24"/>
      <c r="I53" s="21">
        <v>0</v>
      </c>
      <c r="J53" s="22"/>
      <c r="K53" s="22"/>
      <c r="L53" s="22"/>
      <c r="M53" s="23">
        <v>0</v>
      </c>
    </row>
    <row r="54" spans="1:13" ht="14.25" customHeight="1">
      <c r="A54" s="16">
        <v>51</v>
      </c>
      <c r="B54" s="17" t="s">
        <v>16</v>
      </c>
      <c r="C54" s="16" t="s">
        <v>38</v>
      </c>
      <c r="D54" s="17" t="s">
        <v>46</v>
      </c>
      <c r="E54" s="16" t="s">
        <v>61</v>
      </c>
      <c r="F54" s="18"/>
      <c r="G54" s="19"/>
      <c r="H54" s="20"/>
      <c r="I54" s="21">
        <v>0</v>
      </c>
      <c r="J54" s="22"/>
      <c r="K54" s="22"/>
      <c r="L54" s="22"/>
      <c r="M54" s="23">
        <v>0</v>
      </c>
    </row>
    <row r="55" spans="1:13" ht="14.25" customHeight="1">
      <c r="A55" s="16">
        <v>52</v>
      </c>
      <c r="B55" s="17" t="s">
        <v>8</v>
      </c>
      <c r="C55" s="16" t="s">
        <v>9</v>
      </c>
      <c r="D55" s="17" t="s">
        <v>46</v>
      </c>
      <c r="E55" s="16" t="s">
        <v>62</v>
      </c>
      <c r="F55" s="18"/>
      <c r="G55" s="24"/>
      <c r="H55" s="24"/>
      <c r="I55" s="21">
        <v>0</v>
      </c>
      <c r="J55" s="22"/>
      <c r="K55" s="22"/>
      <c r="L55" s="22"/>
      <c r="M55" s="23">
        <v>0</v>
      </c>
    </row>
    <row r="56" spans="1:13" ht="14.25" customHeight="1">
      <c r="A56" s="16">
        <v>53</v>
      </c>
      <c r="B56" s="17" t="s">
        <v>33</v>
      </c>
      <c r="C56" s="16" t="s">
        <v>34</v>
      </c>
      <c r="D56" s="17" t="s">
        <v>46</v>
      </c>
      <c r="E56" s="16" t="s">
        <v>61</v>
      </c>
      <c r="F56" s="18"/>
      <c r="G56" s="24"/>
      <c r="H56" s="24"/>
      <c r="I56" s="21">
        <v>0</v>
      </c>
      <c r="J56" s="22"/>
      <c r="K56" s="22"/>
      <c r="L56" s="22"/>
      <c r="M56" s="23">
        <v>0</v>
      </c>
    </row>
    <row r="57" spans="1:13" ht="14.25" customHeight="1">
      <c r="A57" s="16">
        <v>54</v>
      </c>
      <c r="B57" s="17" t="s">
        <v>7</v>
      </c>
      <c r="C57" s="16" t="s">
        <v>37</v>
      </c>
      <c r="D57" s="17" t="s">
        <v>46</v>
      </c>
      <c r="E57" s="16" t="s">
        <v>61</v>
      </c>
      <c r="F57" s="18"/>
      <c r="G57" s="24"/>
      <c r="H57" s="24"/>
      <c r="I57" s="21">
        <v>0</v>
      </c>
      <c r="J57" s="22"/>
      <c r="K57" s="22"/>
      <c r="L57" s="22"/>
      <c r="M57" s="23">
        <v>0</v>
      </c>
    </row>
    <row r="58" spans="1:13" ht="14.25" customHeight="1">
      <c r="A58" s="16">
        <v>55</v>
      </c>
      <c r="B58" s="17" t="s">
        <v>39</v>
      </c>
      <c r="C58" s="16" t="s">
        <v>43</v>
      </c>
      <c r="D58" s="17" t="s">
        <v>48</v>
      </c>
      <c r="E58" s="16" t="s">
        <v>0</v>
      </c>
      <c r="F58" s="18"/>
      <c r="G58" s="19"/>
      <c r="H58" s="20"/>
      <c r="I58" s="21">
        <v>0</v>
      </c>
      <c r="J58" s="22"/>
      <c r="K58" s="22"/>
      <c r="L58" s="22"/>
      <c r="M58" s="23">
        <v>0</v>
      </c>
    </row>
    <row r="59" spans="1:13" ht="14.25" customHeight="1" thickBot="1">
      <c r="A59" s="32">
        <v>56</v>
      </c>
      <c r="B59" s="33" t="s">
        <v>39</v>
      </c>
      <c r="C59" s="32" t="s">
        <v>40</v>
      </c>
      <c r="D59" s="33" t="s">
        <v>54</v>
      </c>
      <c r="E59" s="32" t="s">
        <v>0</v>
      </c>
      <c r="F59" s="34"/>
      <c r="G59" s="35"/>
      <c r="H59" s="36"/>
      <c r="I59" s="37">
        <v>0</v>
      </c>
      <c r="J59" s="38"/>
      <c r="K59" s="38"/>
      <c r="L59" s="38"/>
      <c r="M59" s="39">
        <v>0</v>
      </c>
    </row>
    <row r="60" spans="1:13" ht="17.25" customHeight="1">
      <c r="A60" s="58" t="s">
        <v>71</v>
      </c>
      <c r="B60" s="58"/>
      <c r="C60" s="58"/>
      <c r="D60" s="58"/>
      <c r="E60" s="58"/>
      <c r="F60" s="58"/>
      <c r="G60" s="58"/>
      <c r="H60" s="58"/>
      <c r="I60" s="58"/>
      <c r="J60" s="58"/>
      <c r="K60" s="58"/>
    </row>
    <row r="61" spans="1:13">
      <c r="A61" s="59"/>
      <c r="B61" s="59"/>
      <c r="C61" s="59"/>
      <c r="D61" s="59"/>
      <c r="E61" s="59"/>
      <c r="F61" s="59"/>
      <c r="G61" s="59"/>
      <c r="H61" s="59"/>
      <c r="I61" s="59"/>
      <c r="J61" s="59"/>
      <c r="K61" s="59"/>
    </row>
    <row r="63" spans="1:13" ht="18.75">
      <c r="A63" s="56"/>
      <c r="B63" s="56"/>
      <c r="C63" s="56"/>
      <c r="D63" s="56"/>
      <c r="E63" s="56"/>
      <c r="F63" s="56"/>
      <c r="G63" s="56"/>
      <c r="H63" s="56"/>
      <c r="I63" s="56"/>
      <c r="J63" s="56"/>
      <c r="K63" s="48"/>
    </row>
  </sheetData>
  <sortState ref="B4:M55">
    <sortCondition ref="F4:F55"/>
    <sortCondition ref="C4:C55"/>
  </sortState>
  <mergeCells count="3">
    <mergeCell ref="A63:J63"/>
    <mergeCell ref="A1:M1"/>
    <mergeCell ref="A60:K61"/>
  </mergeCells>
  <conditionalFormatting sqref="F4:G4 F50:G50 F51:F57 G53 F58:G59 F28:G34 F25:G26">
    <cfRule type="cellIs" dxfId="271" priority="327" operator="equal">
      <formula>0</formula>
    </cfRule>
  </conditionalFormatting>
  <conditionalFormatting sqref="H4 H50 H53 H58:H59 H28:H34 H25:H26">
    <cfRule type="cellIs" dxfId="270" priority="322" operator="equal">
      <formula>4</formula>
    </cfRule>
    <cfRule type="cellIs" dxfId="269" priority="323" operator="equal">
      <formula>3</formula>
    </cfRule>
    <cfRule type="cellIs" dxfId="268" priority="324" operator="equal">
      <formula>2</formula>
    </cfRule>
    <cfRule type="cellIs" dxfId="267" priority="325" operator="equal">
      <formula>2</formula>
    </cfRule>
    <cfRule type="cellIs" dxfId="266" priority="326" operator="equal">
      <formula>1</formula>
    </cfRule>
  </conditionalFormatting>
  <conditionalFormatting sqref="G4">
    <cfRule type="cellIs" dxfId="265" priority="321" operator="equal">
      <formula>0</formula>
    </cfRule>
  </conditionalFormatting>
  <conditionalFormatting sqref="F5:G5">
    <cfRule type="cellIs" dxfId="264" priority="320" operator="equal">
      <formula>0</formula>
    </cfRule>
  </conditionalFormatting>
  <conditionalFormatting sqref="H5">
    <cfRule type="cellIs" dxfId="263" priority="315" operator="equal">
      <formula>4</formula>
    </cfRule>
    <cfRule type="cellIs" dxfId="262" priority="316" operator="equal">
      <formula>3</formula>
    </cfRule>
    <cfRule type="cellIs" dxfId="261" priority="317" operator="equal">
      <formula>2</formula>
    </cfRule>
    <cfRule type="cellIs" dxfId="260" priority="318" operator="equal">
      <formula>2</formula>
    </cfRule>
    <cfRule type="cellIs" dxfId="259" priority="319" operator="equal">
      <formula>1</formula>
    </cfRule>
  </conditionalFormatting>
  <conditionalFormatting sqref="G5">
    <cfRule type="cellIs" dxfId="258" priority="314" operator="equal">
      <formula>0</formula>
    </cfRule>
  </conditionalFormatting>
  <conditionalFormatting sqref="F6:G6">
    <cfRule type="cellIs" dxfId="257" priority="313" operator="equal">
      <formula>0</formula>
    </cfRule>
  </conditionalFormatting>
  <conditionalFormatting sqref="H6">
    <cfRule type="cellIs" dxfId="256" priority="308" operator="equal">
      <formula>4</formula>
    </cfRule>
    <cfRule type="cellIs" dxfId="255" priority="309" operator="equal">
      <formula>3</formula>
    </cfRule>
    <cfRule type="cellIs" dxfId="254" priority="310" operator="equal">
      <formula>2</formula>
    </cfRule>
    <cfRule type="cellIs" dxfId="253" priority="311" operator="equal">
      <formula>2</formula>
    </cfRule>
    <cfRule type="cellIs" dxfId="252" priority="312" operator="equal">
      <formula>1</formula>
    </cfRule>
  </conditionalFormatting>
  <conditionalFormatting sqref="G6">
    <cfRule type="cellIs" dxfId="251" priority="307" operator="equal">
      <formula>0</formula>
    </cfRule>
  </conditionalFormatting>
  <conditionalFormatting sqref="F7:G7">
    <cfRule type="cellIs" dxfId="250" priority="306" operator="equal">
      <formula>0</formula>
    </cfRule>
  </conditionalFormatting>
  <conditionalFormatting sqref="H7">
    <cfRule type="cellIs" dxfId="249" priority="301" operator="equal">
      <formula>4</formula>
    </cfRule>
    <cfRule type="cellIs" dxfId="248" priority="302" operator="equal">
      <formula>3</formula>
    </cfRule>
    <cfRule type="cellIs" dxfId="247" priority="303" operator="equal">
      <formula>2</formula>
    </cfRule>
    <cfRule type="cellIs" dxfId="246" priority="304" operator="equal">
      <formula>2</formula>
    </cfRule>
    <cfRule type="cellIs" dxfId="245" priority="305" operator="equal">
      <formula>1</formula>
    </cfRule>
  </conditionalFormatting>
  <conditionalFormatting sqref="G8">
    <cfRule type="cellIs" dxfId="244" priority="300" operator="equal">
      <formula>0</formula>
    </cfRule>
  </conditionalFormatting>
  <conditionalFormatting sqref="H8">
    <cfRule type="cellIs" dxfId="243" priority="295" operator="equal">
      <formula>4</formula>
    </cfRule>
    <cfRule type="cellIs" dxfId="242" priority="296" operator="equal">
      <formula>3</formula>
    </cfRule>
    <cfRule type="cellIs" dxfId="241" priority="297" operator="equal">
      <formula>2</formula>
    </cfRule>
    <cfRule type="cellIs" dxfId="240" priority="298" operator="equal">
      <formula>2</formula>
    </cfRule>
    <cfRule type="cellIs" dxfId="239" priority="299" operator="equal">
      <formula>1</formula>
    </cfRule>
  </conditionalFormatting>
  <conditionalFormatting sqref="G9:G12">
    <cfRule type="cellIs" dxfId="238" priority="294" operator="equal">
      <formula>0</formula>
    </cfRule>
  </conditionalFormatting>
  <conditionalFormatting sqref="H9:H12">
    <cfRule type="cellIs" dxfId="237" priority="289" operator="equal">
      <formula>4</formula>
    </cfRule>
    <cfRule type="cellIs" dxfId="236" priority="290" operator="equal">
      <formula>3</formula>
    </cfRule>
    <cfRule type="cellIs" dxfId="235" priority="291" operator="equal">
      <formula>2</formula>
    </cfRule>
    <cfRule type="cellIs" dxfId="234" priority="292" operator="equal">
      <formula>2</formula>
    </cfRule>
    <cfRule type="cellIs" dxfId="233" priority="293" operator="equal">
      <formula>1</formula>
    </cfRule>
  </conditionalFormatting>
  <conditionalFormatting sqref="F13:G13">
    <cfRule type="cellIs" dxfId="232" priority="288" operator="equal">
      <formula>0</formula>
    </cfRule>
  </conditionalFormatting>
  <conditionalFormatting sqref="H13">
    <cfRule type="cellIs" dxfId="231" priority="283" operator="equal">
      <formula>4</formula>
    </cfRule>
    <cfRule type="cellIs" dxfId="230" priority="284" operator="equal">
      <formula>3</formula>
    </cfRule>
    <cfRule type="cellIs" dxfId="229" priority="285" operator="equal">
      <formula>2</formula>
    </cfRule>
    <cfRule type="cellIs" dxfId="228" priority="286" operator="equal">
      <formula>2</formula>
    </cfRule>
    <cfRule type="cellIs" dxfId="227" priority="287" operator="equal">
      <formula>1</formula>
    </cfRule>
  </conditionalFormatting>
  <conditionalFormatting sqref="G14">
    <cfRule type="cellIs" dxfId="226" priority="282" operator="equal">
      <formula>0</formula>
    </cfRule>
  </conditionalFormatting>
  <conditionalFormatting sqref="H14">
    <cfRule type="cellIs" dxfId="225" priority="277" operator="equal">
      <formula>4</formula>
    </cfRule>
    <cfRule type="cellIs" dxfId="224" priority="278" operator="equal">
      <formula>3</formula>
    </cfRule>
    <cfRule type="cellIs" dxfId="223" priority="279" operator="equal">
      <formula>2</formula>
    </cfRule>
    <cfRule type="cellIs" dxfId="222" priority="280" operator="equal">
      <formula>2</formula>
    </cfRule>
    <cfRule type="cellIs" dxfId="221" priority="281" operator="equal">
      <formula>1</formula>
    </cfRule>
  </conditionalFormatting>
  <conditionalFormatting sqref="G14">
    <cfRule type="cellIs" dxfId="220" priority="276" operator="equal">
      <formula>0</formula>
    </cfRule>
  </conditionalFormatting>
  <conditionalFormatting sqref="F19:G19">
    <cfRule type="cellIs" dxfId="219" priority="251" operator="equal">
      <formula>0</formula>
    </cfRule>
  </conditionalFormatting>
  <conditionalFormatting sqref="H19">
    <cfRule type="cellIs" dxfId="218" priority="246" operator="equal">
      <formula>4</formula>
    </cfRule>
    <cfRule type="cellIs" dxfId="217" priority="247" operator="equal">
      <formula>3</formula>
    </cfRule>
    <cfRule type="cellIs" dxfId="216" priority="248" operator="equal">
      <formula>2</formula>
    </cfRule>
    <cfRule type="cellIs" dxfId="215" priority="249" operator="equal">
      <formula>2</formula>
    </cfRule>
    <cfRule type="cellIs" dxfId="214" priority="250" operator="equal">
      <formula>1</formula>
    </cfRule>
  </conditionalFormatting>
  <conditionalFormatting sqref="G19">
    <cfRule type="cellIs" dxfId="213" priority="239" operator="equal">
      <formula>0</formula>
    </cfRule>
  </conditionalFormatting>
  <conditionalFormatting sqref="F19">
    <cfRule type="cellIs" dxfId="212" priority="245" operator="equal">
      <formula>0</formula>
    </cfRule>
  </conditionalFormatting>
  <conditionalFormatting sqref="H19">
    <cfRule type="cellIs" dxfId="211" priority="240" operator="equal">
      <formula>4</formula>
    </cfRule>
    <cfRule type="cellIs" dxfId="210" priority="241" operator="equal">
      <formula>3</formula>
    </cfRule>
    <cfRule type="cellIs" dxfId="209" priority="242" operator="equal">
      <formula>2</formula>
    </cfRule>
    <cfRule type="cellIs" dxfId="208" priority="243" operator="equal">
      <formula>2</formula>
    </cfRule>
    <cfRule type="cellIs" dxfId="207" priority="244" operator="equal">
      <formula>1</formula>
    </cfRule>
  </conditionalFormatting>
  <conditionalFormatting sqref="F35:G35">
    <cfRule type="cellIs" dxfId="206" priority="231" operator="equal">
      <formula>0</formula>
    </cfRule>
  </conditionalFormatting>
  <conditionalFormatting sqref="H35">
    <cfRule type="cellIs" dxfId="205" priority="226" operator="equal">
      <formula>4</formula>
    </cfRule>
    <cfRule type="cellIs" dxfId="204" priority="227" operator="equal">
      <formula>3</formula>
    </cfRule>
    <cfRule type="cellIs" dxfId="203" priority="228" operator="equal">
      <formula>2</formula>
    </cfRule>
    <cfRule type="cellIs" dxfId="202" priority="229" operator="equal">
      <formula>2</formula>
    </cfRule>
    <cfRule type="cellIs" dxfId="201" priority="230" operator="equal">
      <formula>1</formula>
    </cfRule>
  </conditionalFormatting>
  <conditionalFormatting sqref="G41:G43">
    <cfRule type="cellIs" dxfId="200" priority="225" operator="equal">
      <formula>0</formula>
    </cfRule>
  </conditionalFormatting>
  <conditionalFormatting sqref="H41:H43">
    <cfRule type="cellIs" dxfId="199" priority="220" operator="equal">
      <formula>4</formula>
    </cfRule>
    <cfRule type="cellIs" dxfId="198" priority="221" operator="equal">
      <formula>3</formula>
    </cfRule>
    <cfRule type="cellIs" dxfId="197" priority="222" operator="equal">
      <formula>2</formula>
    </cfRule>
    <cfRule type="cellIs" dxfId="196" priority="223" operator="equal">
      <formula>2</formula>
    </cfRule>
    <cfRule type="cellIs" dxfId="195" priority="224" operator="equal">
      <formula>1</formula>
    </cfRule>
  </conditionalFormatting>
  <conditionalFormatting sqref="F14">
    <cfRule type="cellIs" dxfId="194" priority="219" operator="equal">
      <formula>0</formula>
    </cfRule>
  </conditionalFormatting>
  <conditionalFormatting sqref="G47">
    <cfRule type="cellIs" dxfId="193" priority="218" operator="equal">
      <formula>0</formula>
    </cfRule>
  </conditionalFormatting>
  <conditionalFormatting sqref="H47">
    <cfRule type="cellIs" dxfId="192" priority="213" operator="equal">
      <formula>4</formula>
    </cfRule>
    <cfRule type="cellIs" dxfId="191" priority="214" operator="equal">
      <formula>3</formula>
    </cfRule>
    <cfRule type="cellIs" dxfId="190" priority="215" operator="equal">
      <formula>2</formula>
    </cfRule>
    <cfRule type="cellIs" dxfId="189" priority="216" operator="equal">
      <formula>2</formula>
    </cfRule>
    <cfRule type="cellIs" dxfId="188" priority="217" operator="equal">
      <formula>1</formula>
    </cfRule>
  </conditionalFormatting>
  <conditionalFormatting sqref="G47">
    <cfRule type="cellIs" dxfId="187" priority="212" operator="equal">
      <formula>0</formula>
    </cfRule>
  </conditionalFormatting>
  <conditionalFormatting sqref="F15:G15">
    <cfRule type="cellIs" dxfId="186" priority="211" operator="equal">
      <formula>0</formula>
    </cfRule>
  </conditionalFormatting>
  <conditionalFormatting sqref="H15">
    <cfRule type="cellIs" dxfId="185" priority="206" operator="equal">
      <formula>4</formula>
    </cfRule>
    <cfRule type="cellIs" dxfId="184" priority="207" operator="equal">
      <formula>3</formula>
    </cfRule>
    <cfRule type="cellIs" dxfId="183" priority="208" operator="equal">
      <formula>2</formula>
    </cfRule>
    <cfRule type="cellIs" dxfId="182" priority="209" operator="equal">
      <formula>2</formula>
    </cfRule>
    <cfRule type="cellIs" dxfId="181" priority="210" operator="equal">
      <formula>1</formula>
    </cfRule>
  </conditionalFormatting>
  <conditionalFormatting sqref="G15">
    <cfRule type="cellIs" dxfId="180" priority="205" operator="equal">
      <formula>0</formula>
    </cfRule>
  </conditionalFormatting>
  <conditionalFormatting sqref="F17:G17">
    <cfRule type="cellIs" dxfId="179" priority="204" operator="equal">
      <formula>0</formula>
    </cfRule>
  </conditionalFormatting>
  <conditionalFormatting sqref="H17">
    <cfRule type="cellIs" dxfId="178" priority="199" operator="equal">
      <formula>4</formula>
    </cfRule>
    <cfRule type="cellIs" dxfId="177" priority="200" operator="equal">
      <formula>3</formula>
    </cfRule>
    <cfRule type="cellIs" dxfId="176" priority="201" operator="equal">
      <formula>2</formula>
    </cfRule>
    <cfRule type="cellIs" dxfId="175" priority="202" operator="equal">
      <formula>2</formula>
    </cfRule>
    <cfRule type="cellIs" dxfId="174" priority="203" operator="equal">
      <formula>1</formula>
    </cfRule>
  </conditionalFormatting>
  <conditionalFormatting sqref="G17">
    <cfRule type="cellIs" dxfId="173" priority="198" operator="equal">
      <formula>0</formula>
    </cfRule>
  </conditionalFormatting>
  <conditionalFormatting sqref="F18:G18">
    <cfRule type="cellIs" dxfId="172" priority="197" operator="equal">
      <formula>0</formula>
    </cfRule>
  </conditionalFormatting>
  <conditionalFormatting sqref="H18">
    <cfRule type="cellIs" dxfId="171" priority="192" operator="equal">
      <formula>4</formula>
    </cfRule>
    <cfRule type="cellIs" dxfId="170" priority="193" operator="equal">
      <formula>3</formula>
    </cfRule>
    <cfRule type="cellIs" dxfId="169" priority="194" operator="equal">
      <formula>2</formula>
    </cfRule>
    <cfRule type="cellIs" dxfId="168" priority="195" operator="equal">
      <formula>2</formula>
    </cfRule>
    <cfRule type="cellIs" dxfId="167" priority="196" operator="equal">
      <formula>1</formula>
    </cfRule>
  </conditionalFormatting>
  <conditionalFormatting sqref="G18">
    <cfRule type="cellIs" dxfId="166" priority="191" operator="equal">
      <formula>0</formula>
    </cfRule>
  </conditionalFormatting>
  <conditionalFormatting sqref="F8">
    <cfRule type="cellIs" dxfId="165" priority="190" operator="equal">
      <formula>0</formula>
    </cfRule>
  </conditionalFormatting>
  <conditionalFormatting sqref="F9">
    <cfRule type="cellIs" dxfId="164" priority="189" operator="equal">
      <formula>0</formula>
    </cfRule>
  </conditionalFormatting>
  <conditionalFormatting sqref="F10">
    <cfRule type="cellIs" dxfId="163" priority="188" operator="equal">
      <formula>0</formula>
    </cfRule>
  </conditionalFormatting>
  <conditionalFormatting sqref="F11">
    <cfRule type="cellIs" dxfId="162" priority="187" operator="equal">
      <formula>0</formula>
    </cfRule>
  </conditionalFormatting>
  <conditionalFormatting sqref="F12">
    <cfRule type="cellIs" dxfId="161" priority="186" operator="equal">
      <formula>0</formula>
    </cfRule>
  </conditionalFormatting>
  <conditionalFormatting sqref="G44">
    <cfRule type="cellIs" dxfId="160" priority="185" operator="equal">
      <formula>0</formula>
    </cfRule>
  </conditionalFormatting>
  <conditionalFormatting sqref="H44">
    <cfRule type="cellIs" dxfId="159" priority="180" operator="equal">
      <formula>4</formula>
    </cfRule>
    <cfRule type="cellIs" dxfId="158" priority="181" operator="equal">
      <formula>3</formula>
    </cfRule>
    <cfRule type="cellIs" dxfId="157" priority="182" operator="equal">
      <formula>2</formula>
    </cfRule>
    <cfRule type="cellIs" dxfId="156" priority="183" operator="equal">
      <formula>2</formula>
    </cfRule>
    <cfRule type="cellIs" dxfId="155" priority="184" operator="equal">
      <formula>1</formula>
    </cfRule>
  </conditionalFormatting>
  <conditionalFormatting sqref="G52">
    <cfRule type="cellIs" dxfId="154" priority="178" operator="equal">
      <formula>0</formula>
    </cfRule>
  </conditionalFormatting>
  <conditionalFormatting sqref="H52">
    <cfRule type="cellIs" dxfId="153" priority="173" operator="equal">
      <formula>4</formula>
    </cfRule>
    <cfRule type="cellIs" dxfId="152" priority="174" operator="equal">
      <formula>3</formula>
    </cfRule>
    <cfRule type="cellIs" dxfId="151" priority="175" operator="equal">
      <formula>2</formula>
    </cfRule>
    <cfRule type="cellIs" dxfId="150" priority="176" operator="equal">
      <formula>2</formula>
    </cfRule>
    <cfRule type="cellIs" dxfId="149" priority="177" operator="equal">
      <formula>1</formula>
    </cfRule>
  </conditionalFormatting>
  <conditionalFormatting sqref="F36:F37 F40:F44 F47">
    <cfRule type="cellIs" dxfId="148" priority="157" operator="equal">
      <formula>0</formula>
    </cfRule>
  </conditionalFormatting>
  <conditionalFormatting sqref="G51 G36">
    <cfRule type="cellIs" dxfId="147" priority="156" operator="equal">
      <formula>0</formula>
    </cfRule>
  </conditionalFormatting>
  <conditionalFormatting sqref="H51 H36">
    <cfRule type="cellIs" dxfId="146" priority="151" operator="equal">
      <formula>4</formula>
    </cfRule>
    <cfRule type="cellIs" dxfId="145" priority="152" operator="equal">
      <formula>3</formula>
    </cfRule>
    <cfRule type="cellIs" dxfId="144" priority="153" operator="equal">
      <formula>2</formula>
    </cfRule>
    <cfRule type="cellIs" dxfId="143" priority="154" operator="equal">
      <formula>2</formula>
    </cfRule>
    <cfRule type="cellIs" dxfId="142" priority="155" operator="equal">
      <formula>1</formula>
    </cfRule>
  </conditionalFormatting>
  <conditionalFormatting sqref="G40">
    <cfRule type="cellIs" dxfId="141" priority="150" operator="equal">
      <formula>0</formula>
    </cfRule>
  </conditionalFormatting>
  <conditionalFormatting sqref="H40">
    <cfRule type="cellIs" dxfId="140" priority="145" operator="equal">
      <formula>4</formula>
    </cfRule>
    <cfRule type="cellIs" dxfId="139" priority="146" operator="equal">
      <formula>3</formula>
    </cfRule>
    <cfRule type="cellIs" dxfId="138" priority="147" operator="equal">
      <formula>2</formula>
    </cfRule>
    <cfRule type="cellIs" dxfId="137" priority="148" operator="equal">
      <formula>2</formula>
    </cfRule>
    <cfRule type="cellIs" dxfId="136" priority="149" operator="equal">
      <formula>1</formula>
    </cfRule>
  </conditionalFormatting>
  <conditionalFormatting sqref="F38:G38">
    <cfRule type="cellIs" dxfId="135" priority="137" operator="equal">
      <formula>0</formula>
    </cfRule>
  </conditionalFormatting>
  <conditionalFormatting sqref="H38">
    <cfRule type="cellIs" dxfId="134" priority="132" operator="equal">
      <formula>4</formula>
    </cfRule>
    <cfRule type="cellIs" dxfId="133" priority="133" operator="equal">
      <formula>3</formula>
    </cfRule>
    <cfRule type="cellIs" dxfId="132" priority="134" operator="equal">
      <formula>2</formula>
    </cfRule>
    <cfRule type="cellIs" dxfId="131" priority="135" operator="equal">
      <formula>2</formula>
    </cfRule>
    <cfRule type="cellIs" dxfId="130" priority="136" operator="equal">
      <formula>1</formula>
    </cfRule>
  </conditionalFormatting>
  <conditionalFormatting sqref="G38">
    <cfRule type="cellIs" dxfId="129" priority="125" operator="equal">
      <formula>0</formula>
    </cfRule>
  </conditionalFormatting>
  <conditionalFormatting sqref="F38">
    <cfRule type="cellIs" dxfId="128" priority="131" operator="equal">
      <formula>0</formula>
    </cfRule>
  </conditionalFormatting>
  <conditionalFormatting sqref="H38">
    <cfRule type="cellIs" dxfId="127" priority="126" operator="equal">
      <formula>4</formula>
    </cfRule>
    <cfRule type="cellIs" dxfId="126" priority="127" operator="equal">
      <formula>3</formula>
    </cfRule>
    <cfRule type="cellIs" dxfId="125" priority="128" operator="equal">
      <formula>2</formula>
    </cfRule>
    <cfRule type="cellIs" dxfId="124" priority="129" operator="equal">
      <formula>2</formula>
    </cfRule>
    <cfRule type="cellIs" dxfId="123" priority="130" operator="equal">
      <formula>1</formula>
    </cfRule>
  </conditionalFormatting>
  <conditionalFormatting sqref="F39:G39">
    <cfRule type="cellIs" dxfId="122" priority="124" operator="equal">
      <formula>0</formula>
    </cfRule>
  </conditionalFormatting>
  <conditionalFormatting sqref="H39">
    <cfRule type="cellIs" dxfId="121" priority="119" operator="equal">
      <formula>4</formula>
    </cfRule>
    <cfRule type="cellIs" dxfId="120" priority="120" operator="equal">
      <formula>3</formula>
    </cfRule>
    <cfRule type="cellIs" dxfId="119" priority="121" operator="equal">
      <formula>2</formula>
    </cfRule>
    <cfRule type="cellIs" dxfId="118" priority="122" operator="equal">
      <formula>2</formula>
    </cfRule>
    <cfRule type="cellIs" dxfId="117" priority="123" operator="equal">
      <formula>1</formula>
    </cfRule>
  </conditionalFormatting>
  <conditionalFormatting sqref="G39">
    <cfRule type="cellIs" dxfId="116" priority="112" operator="equal">
      <formula>0</formula>
    </cfRule>
  </conditionalFormatting>
  <conditionalFormatting sqref="F39">
    <cfRule type="cellIs" dxfId="115" priority="118" operator="equal">
      <formula>0</formula>
    </cfRule>
  </conditionalFormatting>
  <conditionalFormatting sqref="H39">
    <cfRule type="cellIs" dxfId="114" priority="113" operator="equal">
      <formula>4</formula>
    </cfRule>
    <cfRule type="cellIs" dxfId="113" priority="114" operator="equal">
      <formula>3</formula>
    </cfRule>
    <cfRule type="cellIs" dxfId="112" priority="115" operator="equal">
      <formula>2</formula>
    </cfRule>
    <cfRule type="cellIs" dxfId="111" priority="116" operator="equal">
      <formula>2</formula>
    </cfRule>
    <cfRule type="cellIs" dxfId="110" priority="117" operator="equal">
      <formula>1</formula>
    </cfRule>
  </conditionalFormatting>
  <conditionalFormatting sqref="F48:G49">
    <cfRule type="cellIs" dxfId="109" priority="111" operator="equal">
      <formula>0</formula>
    </cfRule>
  </conditionalFormatting>
  <conditionalFormatting sqref="H48:H49">
    <cfRule type="cellIs" dxfId="108" priority="106" operator="equal">
      <formula>4</formula>
    </cfRule>
    <cfRule type="cellIs" dxfId="107" priority="107" operator="equal">
      <formula>3</formula>
    </cfRule>
    <cfRule type="cellIs" dxfId="106" priority="108" operator="equal">
      <formula>2</formula>
    </cfRule>
    <cfRule type="cellIs" dxfId="105" priority="109" operator="equal">
      <formula>2</formula>
    </cfRule>
    <cfRule type="cellIs" dxfId="104" priority="110" operator="equal">
      <formula>1</formula>
    </cfRule>
  </conditionalFormatting>
  <conditionalFormatting sqref="G48:G49">
    <cfRule type="cellIs" dxfId="103" priority="99" operator="equal">
      <formula>0</formula>
    </cfRule>
  </conditionalFormatting>
  <conditionalFormatting sqref="F48:F49">
    <cfRule type="cellIs" dxfId="102" priority="105" operator="equal">
      <formula>0</formula>
    </cfRule>
  </conditionalFormatting>
  <conditionalFormatting sqref="H48:H49">
    <cfRule type="cellIs" dxfId="101" priority="100" operator="equal">
      <formula>4</formula>
    </cfRule>
    <cfRule type="cellIs" dxfId="100" priority="101" operator="equal">
      <formula>3</formula>
    </cfRule>
    <cfRule type="cellIs" dxfId="99" priority="102" operator="equal">
      <formula>2</formula>
    </cfRule>
    <cfRule type="cellIs" dxfId="98" priority="103" operator="equal">
      <formula>2</formula>
    </cfRule>
    <cfRule type="cellIs" dxfId="97" priority="104" operator="equal">
      <formula>1</formula>
    </cfRule>
  </conditionalFormatting>
  <conditionalFormatting sqref="H37">
    <cfRule type="cellIs" dxfId="96" priority="94" operator="equal">
      <formula>4</formula>
    </cfRule>
    <cfRule type="cellIs" dxfId="95" priority="95" operator="equal">
      <formula>3</formula>
    </cfRule>
    <cfRule type="cellIs" dxfId="94" priority="96" operator="equal">
      <formula>2</formula>
    </cfRule>
    <cfRule type="cellIs" dxfId="93" priority="97" operator="equal">
      <formula>2</formula>
    </cfRule>
    <cfRule type="cellIs" dxfId="92" priority="98" operator="equal">
      <formula>1</formula>
    </cfRule>
  </conditionalFormatting>
  <conditionalFormatting sqref="A63">
    <cfRule type="cellIs" dxfId="91" priority="93" operator="equal">
      <formula>0</formula>
    </cfRule>
  </conditionalFormatting>
  <conditionalFormatting sqref="A60">
    <cfRule type="cellIs" dxfId="90" priority="92" operator="equal">
      <formula>0</formula>
    </cfRule>
  </conditionalFormatting>
  <conditionalFormatting sqref="F27:G27">
    <cfRule type="cellIs" dxfId="89" priority="91" operator="equal">
      <formula>0</formula>
    </cfRule>
  </conditionalFormatting>
  <conditionalFormatting sqref="H27">
    <cfRule type="cellIs" dxfId="88" priority="86" operator="equal">
      <formula>4</formula>
    </cfRule>
    <cfRule type="cellIs" dxfId="87" priority="87" operator="equal">
      <formula>3</formula>
    </cfRule>
    <cfRule type="cellIs" dxfId="86" priority="88" operator="equal">
      <formula>2</formula>
    </cfRule>
    <cfRule type="cellIs" dxfId="85" priority="89" operator="equal">
      <formula>2</formula>
    </cfRule>
    <cfRule type="cellIs" dxfId="84" priority="90" operator="equal">
      <formula>1</formula>
    </cfRule>
  </conditionalFormatting>
  <conditionalFormatting sqref="F16:G16">
    <cfRule type="cellIs" dxfId="83" priority="85" operator="equal">
      <formula>0</formula>
    </cfRule>
  </conditionalFormatting>
  <conditionalFormatting sqref="H16">
    <cfRule type="cellIs" dxfId="82" priority="80" operator="equal">
      <formula>4</formula>
    </cfRule>
    <cfRule type="cellIs" dxfId="81" priority="81" operator="equal">
      <formula>3</formula>
    </cfRule>
    <cfRule type="cellIs" dxfId="80" priority="82" operator="equal">
      <formula>2</formula>
    </cfRule>
    <cfRule type="cellIs" dxfId="79" priority="83" operator="equal">
      <formula>2</formula>
    </cfRule>
    <cfRule type="cellIs" dxfId="78" priority="84" operator="equal">
      <formula>1</formula>
    </cfRule>
  </conditionalFormatting>
  <conditionalFormatting sqref="G16">
    <cfRule type="cellIs" dxfId="77" priority="79" operator="equal">
      <formula>0</formula>
    </cfRule>
  </conditionalFormatting>
  <conditionalFormatting sqref="F21:G22">
    <cfRule type="cellIs" dxfId="76" priority="65" operator="equal">
      <formula>0</formula>
    </cfRule>
  </conditionalFormatting>
  <conditionalFormatting sqref="H21:H22">
    <cfRule type="cellIs" dxfId="75" priority="60" operator="equal">
      <formula>4</formula>
    </cfRule>
    <cfRule type="cellIs" dxfId="74" priority="61" operator="equal">
      <formula>3</formula>
    </cfRule>
    <cfRule type="cellIs" dxfId="73" priority="62" operator="equal">
      <formula>2</formula>
    </cfRule>
    <cfRule type="cellIs" dxfId="72" priority="63" operator="equal">
      <formula>2</formula>
    </cfRule>
    <cfRule type="cellIs" dxfId="71" priority="64" operator="equal">
      <formula>1</formula>
    </cfRule>
  </conditionalFormatting>
  <conditionalFormatting sqref="G21:G22">
    <cfRule type="cellIs" dxfId="70" priority="53" operator="equal">
      <formula>0</formula>
    </cfRule>
  </conditionalFormatting>
  <conditionalFormatting sqref="F21:F22">
    <cfRule type="cellIs" dxfId="69" priority="59" operator="equal">
      <formula>0</formula>
    </cfRule>
  </conditionalFormatting>
  <conditionalFormatting sqref="H21:H22">
    <cfRule type="cellIs" dxfId="68" priority="54" operator="equal">
      <formula>4</formula>
    </cfRule>
    <cfRule type="cellIs" dxfId="67" priority="55" operator="equal">
      <formula>3</formula>
    </cfRule>
    <cfRule type="cellIs" dxfId="66" priority="56" operator="equal">
      <formula>2</formula>
    </cfRule>
    <cfRule type="cellIs" dxfId="65" priority="57" operator="equal">
      <formula>2</formula>
    </cfRule>
    <cfRule type="cellIs" dxfId="64" priority="58" operator="equal">
      <formula>1</formula>
    </cfRule>
  </conditionalFormatting>
  <conditionalFormatting sqref="F20:G20">
    <cfRule type="cellIs" dxfId="63" priority="52" operator="equal">
      <formula>0</formula>
    </cfRule>
  </conditionalFormatting>
  <conditionalFormatting sqref="H20">
    <cfRule type="cellIs" dxfId="62" priority="47" operator="equal">
      <formula>4</formula>
    </cfRule>
    <cfRule type="cellIs" dxfId="61" priority="48" operator="equal">
      <formula>3</formula>
    </cfRule>
    <cfRule type="cellIs" dxfId="60" priority="49" operator="equal">
      <formula>2</formula>
    </cfRule>
    <cfRule type="cellIs" dxfId="59" priority="50" operator="equal">
      <formula>2</formula>
    </cfRule>
    <cfRule type="cellIs" dxfId="58" priority="51" operator="equal">
      <formula>1</formula>
    </cfRule>
  </conditionalFormatting>
  <conditionalFormatting sqref="G20">
    <cfRule type="cellIs" dxfId="57" priority="40" operator="equal">
      <formula>0</formula>
    </cfRule>
  </conditionalFormatting>
  <conditionalFormatting sqref="F20">
    <cfRule type="cellIs" dxfId="56" priority="46" operator="equal">
      <formula>0</formula>
    </cfRule>
  </conditionalFormatting>
  <conditionalFormatting sqref="H20">
    <cfRule type="cellIs" dxfId="55" priority="41" operator="equal">
      <formula>4</formula>
    </cfRule>
    <cfRule type="cellIs" dxfId="54" priority="42" operator="equal">
      <formula>3</formula>
    </cfRule>
    <cfRule type="cellIs" dxfId="53" priority="43" operator="equal">
      <formula>2</formula>
    </cfRule>
    <cfRule type="cellIs" dxfId="52" priority="44" operator="equal">
      <formula>2</formula>
    </cfRule>
    <cfRule type="cellIs" dxfId="51" priority="45" operator="equal">
      <formula>1</formula>
    </cfRule>
  </conditionalFormatting>
  <conditionalFormatting sqref="G46">
    <cfRule type="cellIs" dxfId="37" priority="26" operator="equal">
      <formula>0</formula>
    </cfRule>
  </conditionalFormatting>
  <conditionalFormatting sqref="H46">
    <cfRule type="cellIs" dxfId="36" priority="21" operator="equal">
      <formula>4</formula>
    </cfRule>
    <cfRule type="cellIs" dxfId="35" priority="22" operator="equal">
      <formula>3</formula>
    </cfRule>
    <cfRule type="cellIs" dxfId="34" priority="23" operator="equal">
      <formula>2</formula>
    </cfRule>
    <cfRule type="cellIs" dxfId="33" priority="24" operator="equal">
      <formula>2</formula>
    </cfRule>
    <cfRule type="cellIs" dxfId="32" priority="25" operator="equal">
      <formula>1</formula>
    </cfRule>
  </conditionalFormatting>
  <conditionalFormatting sqref="F46">
    <cfRule type="cellIs" dxfId="31" priority="20" operator="equal">
      <formula>0</formula>
    </cfRule>
  </conditionalFormatting>
  <conditionalFormatting sqref="G45">
    <cfRule type="cellIs" dxfId="30" priority="19" operator="equal">
      <formula>0</formula>
    </cfRule>
  </conditionalFormatting>
  <conditionalFormatting sqref="H45">
    <cfRule type="cellIs" dxfId="29" priority="14" operator="equal">
      <formula>4</formula>
    </cfRule>
    <cfRule type="cellIs" dxfId="28" priority="15" operator="equal">
      <formula>3</formula>
    </cfRule>
    <cfRule type="cellIs" dxfId="27" priority="16" operator="equal">
      <formula>2</formula>
    </cfRule>
    <cfRule type="cellIs" dxfId="26" priority="17" operator="equal">
      <formula>2</formula>
    </cfRule>
    <cfRule type="cellIs" dxfId="25" priority="18" operator="equal">
      <formula>1</formula>
    </cfRule>
  </conditionalFormatting>
  <conditionalFormatting sqref="F45">
    <cfRule type="cellIs" dxfId="24" priority="13" operator="equal">
      <formula>0</formula>
    </cfRule>
  </conditionalFormatting>
  <conditionalFormatting sqref="F23:G23">
    <cfRule type="cellIs" dxfId="23" priority="12" operator="equal">
      <formula>0</formula>
    </cfRule>
  </conditionalFormatting>
  <conditionalFormatting sqref="H23">
    <cfRule type="cellIs" dxfId="21" priority="7" operator="equal">
      <formula>4</formula>
    </cfRule>
    <cfRule type="cellIs" dxfId="20" priority="8" operator="equal">
      <formula>3</formula>
    </cfRule>
    <cfRule type="cellIs" dxfId="19" priority="9" operator="equal">
      <formula>2</formula>
    </cfRule>
    <cfRule type="cellIs" dxfId="18" priority="10" operator="equal">
      <formula>2</formula>
    </cfRule>
    <cfRule type="cellIs" dxfId="17" priority="11" operator="equal">
      <formula>1</formula>
    </cfRule>
  </conditionalFormatting>
  <conditionalFormatting sqref="F24:G24">
    <cfRule type="cellIs" dxfId="11" priority="6" operator="equal">
      <formula>0</formula>
    </cfRule>
  </conditionalFormatting>
  <conditionalFormatting sqref="H24">
    <cfRule type="cellIs" dxfId="9" priority="1" operator="equal">
      <formula>4</formula>
    </cfRule>
    <cfRule type="cellIs" dxfId="8" priority="2" operator="equal">
      <formula>3</formula>
    </cfRule>
    <cfRule type="cellIs" dxfId="7" priority="3" operator="equal">
      <formula>2</formula>
    </cfRule>
    <cfRule type="cellIs" dxfId="6" priority="4" operator="equal">
      <formula>2</formula>
    </cfRule>
    <cfRule type="cellIs" dxfId="5" priority="5" operator="equal">
      <formula>1</formula>
    </cfRule>
  </conditionalFormatting>
  <pageMargins left="0.39370078740157483" right="0.39370078740157483" top="0.19685039370078741" bottom="0.19685039370078741" header="0.39370078740157483" footer="0.23622047244094491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|\/|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TTCNTT</cp:lastModifiedBy>
  <cp:lastPrinted>2020-09-21T08:10:21Z</cp:lastPrinted>
  <dcterms:created xsi:type="dcterms:W3CDTF">2020-05-02T06:30:17Z</dcterms:created>
  <dcterms:modified xsi:type="dcterms:W3CDTF">2020-09-21T08:12:11Z</dcterms:modified>
</cp:coreProperties>
</file>