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2" sheetId="78" r:id="rId6"/>
    <sheet name="3" sheetId="82" r:id="rId7"/>
    <sheet name="4" sheetId="83" r:id="rId8"/>
    <sheet name="5" sheetId="84" r:id="rId9"/>
    <sheet name="6" sheetId="85" r:id="rId10"/>
    <sheet name="7" sheetId="86" r:id="rId11"/>
    <sheet name="8" sheetId="87" r:id="rId12"/>
    <sheet name="9" sheetId="88" r:id="rId13"/>
    <sheet name="10" sheetId="89" r:id="rId14"/>
    <sheet name="Tiếng Anh CN" sheetId="79" state="hidden" r:id="rId15"/>
    <sheet name="Toán 2" sheetId="80" state="hidden" r:id="rId16"/>
    <sheet name="70DCLG,LJ_ThuongMaiQT" sheetId="47" state="hidden" r:id="rId17"/>
  </sheets>
  <definedNames>
    <definedName name="_DS" localSheetId="4">IF(#REF!="","",VLOOKUP(#REF!&amp;#REF!,#REF!,#REF!,0))</definedName>
    <definedName name="_DS" localSheetId="13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16">IF(#REF!="","",VLOOKUP(#REF!&amp;#REF!,#REF!,#REF!,0))</definedName>
    <definedName name="_DS" localSheetId="11">IF(#REF!="","",VLOOKUP(#REF!&amp;#REF!,#REF!,#REF!,0))</definedName>
    <definedName name="_DS" localSheetId="12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4">IF(#REF!="","",VLOOKUP(#REF!&amp;#REF!,#REF!,#REF!,0))</definedName>
    <definedName name="_DS" localSheetId="15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13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16">IF(#REF!="","",IF(#REF!+1&gt;#REF!,"",#REF!+1))</definedName>
    <definedName name="_stt" localSheetId="11">IF(#REF!="","",IF(#REF!+1&gt;#REF!,"",#REF!+1))</definedName>
    <definedName name="_stt" localSheetId="12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4">IF(#REF!="","",IF(#REF!+1&gt;#REF!,"",#REF!+1))</definedName>
    <definedName name="_stt" localSheetId="15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13">'10'!$7:$8</definedName>
    <definedName name="_xlnm.Print_Titles" localSheetId="5">'2'!$7:$8</definedName>
    <definedName name="_xlnm.Print_Titles" localSheetId="6">'3'!$7:$8</definedName>
    <definedName name="_xlnm.Print_Titles" localSheetId="7">'4'!$7:$8</definedName>
    <definedName name="_xlnm.Print_Titles" localSheetId="8">'5'!$7:$8</definedName>
    <definedName name="_xlnm.Print_Titles" localSheetId="9">'6'!$7:$8</definedName>
    <definedName name="_xlnm.Print_Titles" localSheetId="10">'7'!$7:$8</definedName>
    <definedName name="_xlnm.Print_Titles" localSheetId="16">'70DCLG,LJ_ThuongMaiQT'!$7:$8</definedName>
    <definedName name="_xlnm.Print_Titles" localSheetId="11">'8'!$7:$8</definedName>
    <definedName name="_xlnm.Print_Titles" localSheetId="12">'9'!$7:$8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4">'Tiếng Anh CN'!$7:$8</definedName>
    <definedName name="_xlnm.Print_Titles" localSheetId="15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45" i="83" l="1"/>
  <c r="B46" i="83"/>
  <c r="B47" i="83"/>
  <c r="D16" i="89"/>
  <c r="B13" i="89"/>
  <c r="B12" i="89"/>
  <c r="B11" i="89"/>
  <c r="B10" i="89"/>
  <c r="B9" i="89"/>
  <c r="D17" i="88"/>
  <c r="B14" i="88"/>
  <c r="B13" i="88"/>
  <c r="B12" i="88"/>
  <c r="B11" i="88"/>
  <c r="B10" i="88"/>
  <c r="B9" i="88"/>
  <c r="D24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15" i="86"/>
  <c r="B12" i="86"/>
  <c r="B11" i="86"/>
  <c r="B10" i="86"/>
  <c r="B9" i="86"/>
  <c r="D17" i="85"/>
  <c r="B14" i="85"/>
  <c r="B13" i="85"/>
  <c r="B12" i="85"/>
  <c r="B11" i="85"/>
  <c r="B10" i="85"/>
  <c r="B9" i="85"/>
  <c r="D43" i="84"/>
  <c r="B40" i="84"/>
  <c r="B39" i="84"/>
  <c r="B38" i="84"/>
  <c r="B37" i="84"/>
  <c r="B36" i="84"/>
  <c r="B35" i="84"/>
  <c r="B34" i="84"/>
  <c r="B33" i="84"/>
  <c r="B32" i="84"/>
  <c r="B31" i="84"/>
  <c r="B30" i="84"/>
  <c r="B29" i="84"/>
  <c r="B28" i="84"/>
  <c r="B27" i="84"/>
  <c r="B26" i="84"/>
  <c r="B25" i="84"/>
  <c r="B24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49" i="83"/>
  <c r="B44" i="83"/>
  <c r="B43" i="83"/>
  <c r="B42" i="83"/>
  <c r="B41" i="83"/>
  <c r="B40" i="83"/>
  <c r="B39" i="83"/>
  <c r="B38" i="83"/>
  <c r="B37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D25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D17" i="81"/>
  <c r="B14" i="81"/>
  <c r="B13" i="81"/>
  <c r="B12" i="81"/>
  <c r="B11" i="81"/>
  <c r="B10" i="81"/>
  <c r="B9" i="81"/>
  <c r="B12" i="78"/>
  <c r="B13" i="78"/>
  <c r="D16" i="78"/>
  <c r="B9" i="78"/>
  <c r="B10" i="78"/>
  <c r="B11" i="78"/>
</calcChain>
</file>

<file path=xl/sharedStrings.xml><?xml version="1.0" encoding="utf-8"?>
<sst xmlns="http://schemas.openxmlformats.org/spreadsheetml/2006/main" count="1506" uniqueCount="326">
  <si>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</si>
  <si>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</si>
  <si>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</si>
  <si>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</si>
  <si>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</si>
  <si>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</si>
  <si>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</si>
  <si>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</si>
  <si>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</si>
  <si>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</si>
  <si>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</si>
  <si>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</si>
  <si>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</si>
  <si>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</si>
  <si>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</si>
  <si>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</si>
  <si>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</si>
  <si>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</si>
  <si>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</si>
  <si>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</si>
  <si>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</si>
  <si>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</si>
  <si>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</si>
  <si>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</si>
  <si>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</si>
  <si>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</si>
  <si>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</si>
  <si>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</si>
  <si>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</si>
  <si>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</si>
  <si>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</si>
  <si>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</si>
  <si>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</si>
  <si>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</si>
  <si>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</si>
  <si>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</si>
  <si>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</si>
  <si>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</si>
  <si>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</si>
  <si>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</si>
  <si>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</si>
  <si>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</si>
  <si>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</si>
  <si>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</si>
  <si>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</si>
  <si>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</si>
  <si>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</si>
  <si>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</si>
  <si>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</si>
  <si>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</si>
  <si>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</si>
  <si>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</si>
  <si>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</si>
  <si>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</si>
  <si>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</si>
  <si>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</si>
  <si>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</si>
  <si>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</si>
  <si>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</si>
  <si>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</si>
  <si>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</si>
  <si>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</si>
  <si>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</si>
  <si>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</si>
  <si>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</si>
  <si>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</si>
  <si>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</si>
  <si>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</si>
  <si>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</si>
  <si>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</si>
  <si>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</si>
  <si>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</si>
  <si>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</si>
  <si>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</si>
  <si>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</si>
  <si>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</si>
  <si>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</si>
  <si>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</si>
  <si>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</si>
  <si>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</si>
  <si>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</si>
  <si>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</si>
  <si>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</si>
  <si>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</si>
  <si>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</si>
  <si>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</si>
  <si>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</si>
  <si>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</si>
  <si>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</si>
  <si>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</si>
  <si>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</si>
  <si>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</si>
  <si>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</si>
  <si>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</si>
  <si>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</si>
  <si>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</si>
  <si>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</si>
  <si>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</si>
  <si>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</si>
  <si>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</si>
  <si>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</si>
  <si>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</si>
  <si>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</si>
  <si>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</si>
  <si>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</si>
  <si>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</si>
  <si>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</si>
  <si>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</si>
  <si>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</si>
  <si>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</si>
  <si>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</si>
  <si>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</si>
  <si>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</si>
  <si>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</si>
  <si>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</si>
  <si>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</si>
  <si>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</si>
  <si>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</si>
  <si>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</si>
  <si>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</si>
  <si>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</si>
  <si>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</si>
  <si>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</si>
  <si>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</si>
  <si>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</si>
  <si>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</si>
  <si>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</si>
  <si>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</si>
  <si>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</si>
  <si>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</si>
  <si>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</si>
  <si>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</si>
  <si>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</si>
  <si>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</si>
  <si>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</si>
  <si>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</si>
  <si>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</si>
  <si>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</si>
  <si>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</si>
  <si>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</si>
  <si>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</si>
  <si>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</si>
  <si>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</si>
  <si>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</si>
  <si>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</si>
  <si>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</si>
  <si>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</si>
  <si>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</si>
  <si>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</si>
  <si>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</si>
  <si>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</si>
  <si>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</si>
  <si>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</si>
  <si>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</si>
  <si>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</si>
  <si>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</si>
  <si>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</si>
  <si>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</si>
  <si>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</si>
  <si>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</si>
  <si>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</si>
  <si>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</si>
  <si>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</si>
  <si>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</si>
  <si>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</si>
  <si>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</si>
  <si>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</si>
  <si>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</si>
  <si>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</si>
  <si>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</si>
  <si>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</si>
  <si>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</si>
  <si>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</si>
  <si>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</si>
  <si>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</si>
  <si>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</si>
  <si>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</si>
  <si>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</si>
  <si>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</si>
  <si>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</si>
  <si>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</si>
  <si>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</si>
  <si>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</si>
  <si>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</si>
  <si>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</si>
  <si>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DS THI LẦN 1 - KỲ PHỤ THÁNG 6- NĂM HỌC 2022-2023</t>
  </si>
  <si>
    <t>11/7/2023</t>
  </si>
  <si>
    <t>Chẩn đoán ký thuật ô tô (DC3OT56)</t>
  </si>
  <si>
    <t>70DCOT14004</t>
  </si>
  <si>
    <t>Lê Anh Tuấn</t>
  </si>
  <si>
    <t>70DCOT12021</t>
  </si>
  <si>
    <t>Đỗ Ngọc Thắng</t>
  </si>
  <si>
    <t>70DCOT12015</t>
  </si>
  <si>
    <t>Hoàng Quanh Vinh</t>
  </si>
  <si>
    <t>70DCOT12028</t>
  </si>
  <si>
    <t>Nguyễn Văn Đức</t>
  </si>
  <si>
    <t>70DCOT14054</t>
  </si>
  <si>
    <t>Ngô Tiến Đạt</t>
  </si>
  <si>
    <t>70DCOT15008</t>
  </si>
  <si>
    <t>Nguyễn Hải Đông</t>
  </si>
  <si>
    <t>70DCOJ12</t>
  </si>
  <si>
    <t>70DCOT12</t>
  </si>
  <si>
    <t>70DCOT11</t>
  </si>
  <si>
    <t>Công nghệ lắp ráp ô tô (DC3OT53)</t>
  </si>
  <si>
    <t>70DCOT15013</t>
  </si>
  <si>
    <t>Nguyễn Đức Hải</t>
  </si>
  <si>
    <t>69DCOT10082</t>
  </si>
  <si>
    <t>Nguyễn Hữu Kiên</t>
  </si>
  <si>
    <t xml:space="preserve">68DCOT11002 </t>
  </si>
  <si>
    <t xml:space="preserve">Đinh Đức Thiện </t>
  </si>
  <si>
    <t>69DCOT13</t>
  </si>
  <si>
    <t>68DCOT12</t>
  </si>
  <si>
    <t>Đồ án Chi tiết máy (DC2CK63)</t>
  </si>
  <si>
    <t>70DCOT15017</t>
  </si>
  <si>
    <t>Hoàng Hải Long</t>
  </si>
  <si>
    <t>70DCOT11066</t>
  </si>
  <si>
    <t>Nguyễn Đình Đại</t>
  </si>
  <si>
    <t>70DCOT11007</t>
  </si>
  <si>
    <t>Vũ Tiến Huy</t>
  </si>
  <si>
    <t>70DCOT15004</t>
  </si>
  <si>
    <t>Đỗ Anh Tuấn</t>
  </si>
  <si>
    <t>70DCOT14037</t>
  </si>
  <si>
    <t>Quách Văn Sơn</t>
  </si>
  <si>
    <t>70DCOT11023</t>
  </si>
  <si>
    <t>Phùng Minh Thắng</t>
  </si>
  <si>
    <t>70DCOT11018</t>
  </si>
  <si>
    <t>Đường Quốc Bình</t>
  </si>
  <si>
    <t>70DCOT13019</t>
  </si>
  <si>
    <t>Lê Xuân Lộc</t>
  </si>
  <si>
    <t>69DCOT10071</t>
  </si>
  <si>
    <t>Nguyễn Văn Huy</t>
  </si>
  <si>
    <t>70DCOT14057</t>
  </si>
  <si>
    <t>Nguyễn Văn Hùng</t>
  </si>
  <si>
    <t>69DCOT10107</t>
  </si>
  <si>
    <t>Phan Đỗ Minh</t>
  </si>
  <si>
    <t>69DCOT11</t>
  </si>
  <si>
    <t>Đồ án kết cấu tính toán động cơ (DC3CK45)</t>
  </si>
  <si>
    <t>70DCOT14053</t>
  </si>
  <si>
    <t>Phùng Xuân Việt</t>
  </si>
  <si>
    <t>70DCOT15002</t>
  </si>
  <si>
    <t>Nguyễn Anh Tú</t>
  </si>
  <si>
    <t>70DCOT11073</t>
  </si>
  <si>
    <t>Đặng Văn Trung</t>
  </si>
  <si>
    <t>70DCOT12003</t>
  </si>
  <si>
    <t>Nguyễn Văn Phú Sang</t>
  </si>
  <si>
    <t>70DCOT14041</t>
  </si>
  <si>
    <t>Chu Quang Sơn</t>
  </si>
  <si>
    <t>70DCOT11062</t>
  </si>
  <si>
    <t>Nguyễn Tiến Đạt</t>
  </si>
  <si>
    <t>70DCOT12027</t>
  </si>
  <si>
    <t>Trần Nhật Hải</t>
  </si>
  <si>
    <t>70DCCO21007</t>
  </si>
  <si>
    <t>Nguyễn Tiến Dũng</t>
  </si>
  <si>
    <t>70DCOT14035</t>
  </si>
  <si>
    <t xml:space="preserve">Nguyễn Văn Quân </t>
  </si>
  <si>
    <t>70DCOT11030</t>
  </si>
  <si>
    <t>Phùng Văn Tuyến</t>
  </si>
  <si>
    <t>70DCOT14018</t>
  </si>
  <si>
    <t>Phùng Đình Dũng</t>
  </si>
  <si>
    <t>70DCOT11022</t>
  </si>
  <si>
    <t xml:space="preserve">Nguyễn Huy Hoàng </t>
  </si>
  <si>
    <t>70DCOT13014</t>
  </si>
  <si>
    <t>Đỗ Xuân Vũ</t>
  </si>
  <si>
    <t>70DCOT11021</t>
  </si>
  <si>
    <t>Đặng Anh Tuấn</t>
  </si>
  <si>
    <t>70DCOT14001</t>
  </si>
  <si>
    <t>Lê Duy Mạnh</t>
  </si>
  <si>
    <t>70DCOT11010</t>
  </si>
  <si>
    <t>Tạ Minh Sơn</t>
  </si>
  <si>
    <t>70DCOT13013</t>
  </si>
  <si>
    <t>Khiếu Bằng Long</t>
  </si>
  <si>
    <t>70DCOT15025</t>
  </si>
  <si>
    <t>Phan Việt Anh</t>
  </si>
  <si>
    <t>70DCOT12020</t>
  </si>
  <si>
    <t>Nguyễn Ngọc Nam</t>
  </si>
  <si>
    <t>70DCOT11016</t>
  </si>
  <si>
    <t xml:space="preserve">Lê Trọng Tấn </t>
  </si>
  <si>
    <t>70DCOJ10002</t>
  </si>
  <si>
    <t>Nguyễn Hải Phong</t>
  </si>
  <si>
    <t>70DCOT13005</t>
  </si>
  <si>
    <t>Nguyễn Hà Dũng</t>
  </si>
  <si>
    <t>70DCOT11081</t>
  </si>
  <si>
    <t>Hà Tiến Cường</t>
  </si>
  <si>
    <t>70DCOT13004</t>
  </si>
  <si>
    <t>Tạ Quang Chiến</t>
  </si>
  <si>
    <t>70DCOT13003</t>
  </si>
  <si>
    <t>Nguyễn Đức Hoàng Tú</t>
  </si>
  <si>
    <t>69DCOT10095</t>
  </si>
  <si>
    <t>Nguyễn Ngọc Long</t>
  </si>
  <si>
    <t>70DCOJ11</t>
  </si>
  <si>
    <t>Đồ án kết cấu tính toán ô tô (DC3OT41)</t>
  </si>
  <si>
    <t>70DCOT13017</t>
  </si>
  <si>
    <t>Đỗ Quang Luận</t>
  </si>
  <si>
    <t>70DCOT11006</t>
  </si>
  <si>
    <t>Nguyễn Lương Hiếu</t>
  </si>
  <si>
    <t xml:space="preserve">Nguyễn Hải Phong </t>
  </si>
  <si>
    <t>70DCOT11013</t>
  </si>
  <si>
    <t>Trần Tiến Quân</t>
  </si>
  <si>
    <t>70DCOT14060</t>
  </si>
  <si>
    <t>Nguyễn Khánh Tùng</t>
  </si>
  <si>
    <t>70DCOT15019</t>
  </si>
  <si>
    <t xml:space="preserve">Phạm Hữu Nam </t>
  </si>
  <si>
    <t>Kết cấu - Tính toán ô tô (DC3OT43)</t>
  </si>
  <si>
    <t>70DCOT14021</t>
  </si>
  <si>
    <t>Nguyễn Ngọc Triệu</t>
  </si>
  <si>
    <t>Nguyên lý máy (DC2CK65)</t>
  </si>
  <si>
    <t>69DCOT10065</t>
  </si>
  <si>
    <t>Trần Việt Hưng</t>
  </si>
  <si>
    <t>Nhiệt kỹ thuật (DC2CK48)</t>
  </si>
  <si>
    <t>70DCOJ10001</t>
  </si>
  <si>
    <t>Phạm Thái Anh</t>
  </si>
  <si>
    <t>70DCOJ10004</t>
  </si>
  <si>
    <t>Nguyễn Đức Mạnh</t>
  </si>
  <si>
    <t>70DCOT15018</t>
  </si>
  <si>
    <t>Hoàng Công Minh</t>
  </si>
  <si>
    <t>70DCOT15005</t>
  </si>
  <si>
    <t xml:space="preserve">Nguyễn Đăng Thành </t>
  </si>
  <si>
    <t>Công nghệ chế tạo phụ tùng ô tô (DC3OT42)</t>
  </si>
  <si>
    <t>70DCOT14024</t>
  </si>
  <si>
    <t>Lê Văn Trung</t>
  </si>
  <si>
    <t>Tin học ứng dụng (DC2CK60)</t>
  </si>
  <si>
    <t>70DCOT13015</t>
  </si>
  <si>
    <t>Lê Quang Dũng</t>
  </si>
  <si>
    <t>70DCKX14002</t>
  </si>
  <si>
    <t>Lê Hải Hưng</t>
  </si>
  <si>
    <t>70DCCD11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</si>
</sst>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</v>
      </c>
      <c r="E5" s="84"/>
      <c r="F5" s="84"/>
      <c r="G5" s="84"/>
      <c r="H5" s="8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83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86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88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6" customWidth="1"/>
    <col min="6" max="6" width="10" customWidth="1"/>
    <col min="7" max="8" width="5.28515625" customWidth="1"/>
    <col min="9" max="11" width="7.42578125" customWidth="1"/>
    <col min="12" max="12" width="11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187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:B14" si="0">A9</f>
        <v>1</v>
      </c>
      <c r="C9" s="65" t="s">
        <v>188</v>
      </c>
      <c r="D9" s="62" t="s">
        <v>189</v>
      </c>
      <c r="E9" s="63"/>
      <c r="F9" s="64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190</v>
      </c>
      <c r="D10" s="62" t="s">
        <v>191</v>
      </c>
      <c r="E10" s="63"/>
      <c r="F10" s="64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192</v>
      </c>
      <c r="D11" s="62" t="s">
        <v>193</v>
      </c>
      <c r="E11" s="63"/>
      <c r="F11" s="64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194</v>
      </c>
      <c r="D12" s="62" t="s">
        <v>195</v>
      </c>
      <c r="E12" s="63"/>
      <c r="F12" s="64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196</v>
      </c>
      <c r="D13" s="62" t="s">
        <v>197</v>
      </c>
      <c r="E13" s="63"/>
      <c r="F13" s="64" t="s">
        <v>201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198</v>
      </c>
      <c r="D14" s="62" t="s">
        <v>199</v>
      </c>
      <c r="E14" s="63"/>
      <c r="F14" s="64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59"/>
      <c r="B15" s="68"/>
      <c r="C15" s="69"/>
      <c r="D15" s="70"/>
      <c r="E15" s="71"/>
      <c r="F15" s="72"/>
      <c r="G15" s="73"/>
      <c r="H15" s="74"/>
      <c r="I15" s="74"/>
      <c r="J15" s="74"/>
      <c r="K15" s="74"/>
      <c r="L15" s="74"/>
      <c r="M15" s="75"/>
      <c r="O15" s="39"/>
    </row>
    <row r="16" spans="1:17" s="5" customFormat="1" ht="12" customHeight="1"/>
    <row r="17" spans="1:13" ht="15">
      <c r="A17" s="90" t="s">
        <v>94</v>
      </c>
      <c r="B17" s="90"/>
      <c r="C17" s="90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view="pageLayout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6.2851562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1.4257812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203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204</v>
      </c>
      <c r="D9" s="62" t="s">
        <v>205</v>
      </c>
      <c r="E9" s="63"/>
      <c r="F9" s="64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/>
      <c r="F10" s="64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196</v>
      </c>
      <c r="D11" s="62" t="s">
        <v>197</v>
      </c>
      <c r="E11" s="63"/>
      <c r="F11" s="64" t="s">
        <v>201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3" si="1">A12</f>
        <v>4</v>
      </c>
      <c r="C12" s="65" t="s">
        <v>206</v>
      </c>
      <c r="D12" s="62" t="s">
        <v>207</v>
      </c>
      <c r="E12" s="63"/>
      <c r="F12" s="64" t="s">
        <v>210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208</v>
      </c>
      <c r="D13" s="62" t="s">
        <v>209</v>
      </c>
      <c r="E13" s="63"/>
      <c r="F13" s="64" t="s">
        <v>211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59"/>
      <c r="B14" s="68"/>
      <c r="C14" s="69"/>
      <c r="D14" s="70"/>
      <c r="E14" s="71"/>
      <c r="F14" s="72"/>
      <c r="G14" s="73"/>
      <c r="H14" s="74"/>
      <c r="I14" s="74"/>
      <c r="J14" s="74"/>
      <c r="K14" s="74"/>
      <c r="L14" s="74"/>
      <c r="M14" s="75"/>
      <c r="O14" s="39"/>
    </row>
    <row r="15" spans="1:17" s="5" customFormat="1" ht="12" customHeight="1"/>
    <row r="16" spans="1:17" ht="15">
      <c r="A16" s="90" t="s">
        <v>94</v>
      </c>
      <c r="B16" s="90"/>
      <c r="C16" s="90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32"/>
      <c r="B17" s="32"/>
      <c r="C17" s="32"/>
      <c r="D17" s="32"/>
      <c r="E17" s="32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6:C16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view="pageLayout" topLeftCell="A4" zoomScale="115" zoomScaleNormal="100" zoomScalePageLayoutView="115" workbookViewId="0">
      <selection activeCell="P9" sqref="P9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5.140625" customWidth="1"/>
    <col min="6" max="6" width="10.42578125" customWidth="1"/>
    <col min="7" max="7" width="6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212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22" si="0">A9</f>
        <v>1</v>
      </c>
      <c r="C9" s="65" t="s">
        <v>213</v>
      </c>
      <c r="D9" s="62" t="s">
        <v>214</v>
      </c>
      <c r="E9" s="63"/>
      <c r="F9" s="64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/>
      <c r="F10" s="64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215</v>
      </c>
      <c r="D11" s="62" t="s">
        <v>216</v>
      </c>
      <c r="E11" s="63"/>
      <c r="F11" s="64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217</v>
      </c>
      <c r="D12" s="62" t="s">
        <v>218</v>
      </c>
      <c r="E12" s="63"/>
      <c r="F12" s="64" t="s">
        <v>202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219</v>
      </c>
      <c r="D13" s="62" t="s">
        <v>220</v>
      </c>
      <c r="E13" s="63"/>
      <c r="F13" s="64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221</v>
      </c>
      <c r="D14" s="62" t="s">
        <v>222</v>
      </c>
      <c r="E14" s="63"/>
      <c r="F14" s="64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223</v>
      </c>
      <c r="D15" s="62" t="s">
        <v>224</v>
      </c>
      <c r="E15" s="63"/>
      <c r="F15" s="64" t="s">
        <v>202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196</v>
      </c>
      <c r="D16" s="62" t="s">
        <v>197</v>
      </c>
      <c r="E16" s="63"/>
      <c r="F16" s="64" t="s">
        <v>201</v>
      </c>
      <c r="G16" s="23"/>
      <c r="H16" s="24"/>
      <c r="I16" s="24"/>
      <c r="J16" s="24"/>
      <c r="K16" s="24"/>
      <c r="L16" s="24"/>
      <c r="M16" s="45"/>
    </row>
    <row r="17" spans="1:15" s="4" customFormat="1" ht="21.75" customHeight="1">
      <c r="A17" s="18">
        <v>9</v>
      </c>
      <c r="B17" s="12">
        <f t="shared" si="0"/>
        <v>9</v>
      </c>
      <c r="C17" s="65" t="s">
        <v>225</v>
      </c>
      <c r="D17" s="62" t="s">
        <v>226</v>
      </c>
      <c r="E17" s="63"/>
      <c r="F17" s="64" t="s">
        <v>201</v>
      </c>
      <c r="G17" s="23"/>
      <c r="H17" s="24"/>
      <c r="I17" s="24"/>
      <c r="J17" s="24"/>
      <c r="K17" s="24"/>
      <c r="L17" s="24"/>
      <c r="M17" s="45"/>
    </row>
    <row r="18" spans="1:15" s="4" customFormat="1" ht="21.75" customHeight="1">
      <c r="A18" s="18">
        <v>10</v>
      </c>
      <c r="B18" s="12">
        <f t="shared" si="0"/>
        <v>10</v>
      </c>
      <c r="C18" s="65" t="s">
        <v>227</v>
      </c>
      <c r="D18" s="62" t="s">
        <v>228</v>
      </c>
      <c r="E18" s="63"/>
      <c r="F18" s="64" t="s">
        <v>201</v>
      </c>
      <c r="G18" s="23"/>
      <c r="H18" s="24"/>
      <c r="I18" s="24"/>
      <c r="J18" s="24"/>
      <c r="K18" s="24"/>
      <c r="L18" s="24"/>
      <c r="M18" s="45"/>
    </row>
    <row r="19" spans="1:15" s="4" customFormat="1" ht="21.75" customHeight="1">
      <c r="A19" s="18">
        <v>11</v>
      </c>
      <c r="B19" s="12">
        <f t="shared" si="0"/>
        <v>11</v>
      </c>
      <c r="C19" s="65" t="s">
        <v>206</v>
      </c>
      <c r="D19" s="62" t="s">
        <v>207</v>
      </c>
      <c r="E19" s="63"/>
      <c r="F19" s="64" t="s">
        <v>210</v>
      </c>
      <c r="G19" s="23"/>
      <c r="H19" s="24"/>
      <c r="I19" s="24"/>
      <c r="J19" s="24"/>
      <c r="K19" s="24"/>
      <c r="L19" s="24"/>
      <c r="M19" s="45"/>
    </row>
    <row r="20" spans="1:15" s="4" customFormat="1" ht="21.75" customHeight="1">
      <c r="A20" s="18">
        <v>12</v>
      </c>
      <c r="B20" s="12">
        <f t="shared" si="0"/>
        <v>12</v>
      </c>
      <c r="C20" s="65" t="s">
        <v>229</v>
      </c>
      <c r="D20" s="62" t="s">
        <v>230</v>
      </c>
      <c r="E20" s="63"/>
      <c r="F20" s="64" t="s">
        <v>210</v>
      </c>
      <c r="G20" s="23"/>
      <c r="H20" s="24"/>
      <c r="I20" s="24"/>
      <c r="J20" s="24"/>
      <c r="K20" s="24"/>
      <c r="L20" s="24"/>
      <c r="M20" s="45"/>
    </row>
    <row r="21" spans="1:15" s="4" customFormat="1" ht="21.75" customHeight="1">
      <c r="A21" s="18">
        <v>13</v>
      </c>
      <c r="B21" s="12">
        <f t="shared" si="0"/>
        <v>13</v>
      </c>
      <c r="C21" s="65" t="s">
        <v>231</v>
      </c>
      <c r="D21" s="62" t="s">
        <v>232</v>
      </c>
      <c r="E21" s="63"/>
      <c r="F21" s="64" t="s">
        <v>201</v>
      </c>
      <c r="G21" s="23"/>
      <c r="H21" s="24"/>
      <c r="I21" s="24"/>
      <c r="J21" s="24"/>
      <c r="K21" s="24"/>
      <c r="L21" s="24"/>
      <c r="M21" s="45"/>
    </row>
    <row r="22" spans="1:15" s="4" customFormat="1" ht="21.75" customHeight="1">
      <c r="A22" s="18">
        <v>14</v>
      </c>
      <c r="B22" s="12">
        <f t="shared" si="0"/>
        <v>14</v>
      </c>
      <c r="C22" s="65" t="s">
        <v>233</v>
      </c>
      <c r="D22" s="62" t="s">
        <v>234</v>
      </c>
      <c r="E22" s="63"/>
      <c r="F22" s="64" t="s">
        <v>235</v>
      </c>
      <c r="G22" s="23"/>
      <c r="H22" s="24"/>
      <c r="I22" s="24"/>
      <c r="J22" s="24"/>
      <c r="K22" s="24"/>
      <c r="L22" s="24"/>
      <c r="M22" s="45"/>
    </row>
    <row r="23" spans="1:15" s="4" customFormat="1" ht="18.95" customHeight="1">
      <c r="A23" s="59"/>
      <c r="B23" s="26"/>
      <c r="C23" s="49"/>
      <c r="D23" s="50"/>
      <c r="E23" s="51"/>
      <c r="F23" s="29"/>
      <c r="G23" s="30"/>
      <c r="H23" s="31"/>
      <c r="I23" s="31"/>
      <c r="J23" s="31"/>
      <c r="K23" s="31"/>
      <c r="L23" s="31"/>
      <c r="M23" s="31"/>
      <c r="O23" s="39"/>
    </row>
    <row r="24" spans="1:15" s="5" customFormat="1" ht="12" customHeight="1"/>
    <row r="25" spans="1:15" ht="15">
      <c r="A25" s="90" t="s">
        <v>94</v>
      </c>
      <c r="B25" s="90"/>
      <c r="C25" s="90"/>
      <c r="D25" s="52" t="str">
        <f>COUNT(A9:A23)&amp;" sinh viên"</f>
        <v>14 sinh viên</v>
      </c>
      <c r="E25" s="52"/>
      <c r="F25" s="33" t="s">
        <v>77</v>
      </c>
      <c r="G25" s="4"/>
      <c r="H25" s="4"/>
      <c r="I25" s="34" t="s">
        <v>78</v>
      </c>
      <c r="J25" s="4"/>
    </row>
    <row r="26" spans="1:15" ht="8.25" customHeight="1">
      <c r="A26" s="66"/>
      <c r="B26" s="66"/>
      <c r="C26" s="66"/>
      <c r="D26" s="66"/>
      <c r="E26" s="66"/>
      <c r="F26" s="33"/>
      <c r="G26" s="4"/>
      <c r="H26" s="4"/>
      <c r="I26" s="34"/>
      <c r="J26" s="4"/>
    </row>
    <row r="27" spans="1:15" ht="15">
      <c r="A27" s="35"/>
      <c r="B27" s="4" t="s">
        <v>79</v>
      </c>
      <c r="C27" s="4"/>
      <c r="D27" s="4"/>
      <c r="E27" s="4"/>
      <c r="F27" s="4" t="s">
        <v>80</v>
      </c>
      <c r="G27" s="36"/>
      <c r="H27" s="35"/>
      <c r="I27" s="37"/>
      <c r="J27" s="4" t="s">
        <v>81</v>
      </c>
    </row>
    <row r="28" spans="1:15" s="5" customFormat="1" ht="15.75"/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6">
    <mergeCell ref="A25:C2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view="pageLayout" zoomScale="115" zoomScaleNormal="100" zoomScalePageLayoutView="115" workbookViewId="0">
      <selection activeCell="H44" sqref="H44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236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76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46" si="0">A9</f>
        <v>1</v>
      </c>
      <c r="C9" s="65" t="s">
        <v>237</v>
      </c>
      <c r="D9" s="62" t="s">
        <v>238</v>
      </c>
      <c r="E9" s="63"/>
      <c r="F9" s="64" t="s">
        <v>201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239</v>
      </c>
      <c r="D10" s="62" t="s">
        <v>240</v>
      </c>
      <c r="E10" s="63"/>
      <c r="F10" s="64" t="s">
        <v>201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196</v>
      </c>
      <c r="D11" s="62" t="s">
        <v>197</v>
      </c>
      <c r="E11" s="63"/>
      <c r="F11" s="64" t="s">
        <v>201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241</v>
      </c>
      <c r="D12" s="62" t="s">
        <v>242</v>
      </c>
      <c r="E12" s="63"/>
      <c r="F12" s="64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243</v>
      </c>
      <c r="D13" s="62" t="s">
        <v>244</v>
      </c>
      <c r="E13" s="63"/>
      <c r="F13" s="64" t="s">
        <v>201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227</v>
      </c>
      <c r="D14" s="62" t="s">
        <v>228</v>
      </c>
      <c r="E14" s="63"/>
      <c r="F14" s="64" t="s">
        <v>201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245</v>
      </c>
      <c r="D15" s="62" t="s">
        <v>246</v>
      </c>
      <c r="E15" s="63"/>
      <c r="F15" s="64" t="s">
        <v>201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231</v>
      </c>
      <c r="D16" s="62" t="s">
        <v>232</v>
      </c>
      <c r="E16" s="63"/>
      <c r="F16" s="64" t="s">
        <v>201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215</v>
      </c>
      <c r="D17" s="62" t="s">
        <v>216</v>
      </c>
      <c r="E17" s="63"/>
      <c r="F17" s="64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247</v>
      </c>
      <c r="D18" s="62" t="s">
        <v>248</v>
      </c>
      <c r="E18" s="63"/>
      <c r="F18" s="64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221</v>
      </c>
      <c r="D19" s="62" t="s">
        <v>222</v>
      </c>
      <c r="E19" s="63"/>
      <c r="F19" s="64" t="s">
        <v>202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217</v>
      </c>
      <c r="D20" s="62" t="s">
        <v>218</v>
      </c>
      <c r="E20" s="63"/>
      <c r="F20" s="64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249</v>
      </c>
      <c r="D21" s="62" t="s">
        <v>250</v>
      </c>
      <c r="E21" s="63"/>
      <c r="F21" s="64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219</v>
      </c>
      <c r="D22" s="62" t="s">
        <v>220</v>
      </c>
      <c r="E22" s="63"/>
      <c r="F22" s="64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251</v>
      </c>
      <c r="D23" s="62" t="s">
        <v>252</v>
      </c>
      <c r="E23" s="63"/>
      <c r="F23" s="64" t="s">
        <v>202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253</v>
      </c>
      <c r="D24" s="62" t="s">
        <v>254</v>
      </c>
      <c r="E24" s="63"/>
      <c r="F24" s="64" t="s">
        <v>200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204</v>
      </c>
      <c r="D25" s="62" t="s">
        <v>205</v>
      </c>
      <c r="E25" s="63"/>
      <c r="F25" s="64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255</v>
      </c>
      <c r="D26" s="62" t="s">
        <v>256</v>
      </c>
      <c r="E26" s="63"/>
      <c r="F26" s="64" t="s">
        <v>200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257</v>
      </c>
      <c r="D27" s="62" t="s">
        <v>258</v>
      </c>
      <c r="E27" s="63"/>
      <c r="F27" s="64" t="s">
        <v>200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259</v>
      </c>
      <c r="D28" s="62" t="s">
        <v>260</v>
      </c>
      <c r="E28" s="63"/>
      <c r="F28" s="64" t="s">
        <v>200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261</v>
      </c>
      <c r="D29" s="62" t="s">
        <v>262</v>
      </c>
      <c r="E29" s="63"/>
      <c r="F29" s="64" t="s">
        <v>200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188</v>
      </c>
      <c r="D30" s="62" t="s">
        <v>189</v>
      </c>
      <c r="E30" s="63"/>
      <c r="F30" s="64" t="s">
        <v>200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263</v>
      </c>
      <c r="D31" s="62" t="s">
        <v>264</v>
      </c>
      <c r="E31" s="63"/>
      <c r="F31" s="64" t="s">
        <v>200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265</v>
      </c>
      <c r="D32" s="62" t="s">
        <v>266</v>
      </c>
      <c r="E32" s="63"/>
      <c r="F32" s="64" t="s">
        <v>200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0"/>
        <v>25</v>
      </c>
      <c r="C33" s="65" t="s">
        <v>267</v>
      </c>
      <c r="D33" s="62" t="s">
        <v>268</v>
      </c>
      <c r="E33" s="63"/>
      <c r="F33" s="64" t="s">
        <v>200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0"/>
        <v>26</v>
      </c>
      <c r="C34" s="65" t="s">
        <v>190</v>
      </c>
      <c r="D34" s="62" t="s">
        <v>191</v>
      </c>
      <c r="E34" s="63"/>
      <c r="F34" s="64" t="s">
        <v>200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0"/>
        <v>27</v>
      </c>
      <c r="C35" s="65" t="s">
        <v>269</v>
      </c>
      <c r="D35" s="62" t="s">
        <v>270</v>
      </c>
      <c r="E35" s="63"/>
      <c r="F35" s="64" t="s">
        <v>200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0"/>
        <v>28</v>
      </c>
      <c r="C36" s="65" t="s">
        <v>271</v>
      </c>
      <c r="D36" s="62" t="s">
        <v>272</v>
      </c>
      <c r="E36" s="63"/>
      <c r="F36" s="64" t="s">
        <v>200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0"/>
        <v>29</v>
      </c>
      <c r="C37" s="65" t="s">
        <v>192</v>
      </c>
      <c r="D37" s="62" t="s">
        <v>193</v>
      </c>
      <c r="E37" s="63"/>
      <c r="F37" s="64" t="s">
        <v>200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0"/>
        <v>30</v>
      </c>
      <c r="C38" s="65" t="s">
        <v>273</v>
      </c>
      <c r="D38" s="62" t="s">
        <v>274</v>
      </c>
      <c r="E38" s="63"/>
      <c r="F38" s="64" t="s">
        <v>200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0"/>
        <v>31</v>
      </c>
      <c r="C39" s="65" t="s">
        <v>275</v>
      </c>
      <c r="D39" s="62" t="s">
        <v>276</v>
      </c>
      <c r="E39" s="63"/>
      <c r="F39" s="64" t="s">
        <v>200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0"/>
        <v>32</v>
      </c>
      <c r="C40" s="65" t="s">
        <v>277</v>
      </c>
      <c r="D40" s="62" t="s">
        <v>278</v>
      </c>
      <c r="E40" s="63"/>
      <c r="F40" s="64" t="s">
        <v>289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0"/>
        <v>33</v>
      </c>
      <c r="C41" s="65" t="s">
        <v>279</v>
      </c>
      <c r="D41" s="62" t="s">
        <v>280</v>
      </c>
      <c r="E41" s="63"/>
      <c r="F41" s="64" t="s">
        <v>289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0"/>
        <v>34</v>
      </c>
      <c r="C42" s="65" t="s">
        <v>281</v>
      </c>
      <c r="D42" s="62" t="s">
        <v>282</v>
      </c>
      <c r="E42" s="63"/>
      <c r="F42" s="64" t="s">
        <v>289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0"/>
        <v>35</v>
      </c>
      <c r="C43" s="65" t="s">
        <v>283</v>
      </c>
      <c r="D43" s="62" t="s">
        <v>284</v>
      </c>
      <c r="E43" s="63"/>
      <c r="F43" s="64" t="s">
        <v>289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0"/>
        <v>36</v>
      </c>
      <c r="C44" s="65" t="s">
        <v>285</v>
      </c>
      <c r="D44" s="62" t="s">
        <v>286</v>
      </c>
      <c r="E44" s="63"/>
      <c r="F44" s="64" t="s">
        <v>289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ref="B45:B47" si="1">A45</f>
        <v>37</v>
      </c>
      <c r="C45" s="65" t="s">
        <v>206</v>
      </c>
      <c r="D45" s="62" t="s">
        <v>207</v>
      </c>
      <c r="E45" s="63"/>
      <c r="F45" s="64" t="s">
        <v>210</v>
      </c>
      <c r="G45" s="23"/>
      <c r="H45" s="24"/>
      <c r="I45" s="24"/>
      <c r="J45" s="24"/>
      <c r="K45" s="24"/>
      <c r="L45" s="24"/>
      <c r="M45" s="45"/>
    </row>
    <row r="46" spans="1:15" s="4" customFormat="1" ht="21.75" customHeight="1">
      <c r="A46" s="18">
        <v>38</v>
      </c>
      <c r="B46" s="12">
        <f t="shared" si="1"/>
        <v>38</v>
      </c>
      <c r="C46" s="65" t="s">
        <v>287</v>
      </c>
      <c r="D46" s="62" t="s">
        <v>288</v>
      </c>
      <c r="E46" s="63"/>
      <c r="F46" s="64" t="s">
        <v>210</v>
      </c>
      <c r="G46" s="23"/>
      <c r="H46" s="24"/>
      <c r="I46" s="24"/>
      <c r="J46" s="24"/>
      <c r="K46" s="24"/>
      <c r="L46" s="24"/>
      <c r="M46" s="45"/>
    </row>
    <row r="47" spans="1:15" s="4" customFormat="1" ht="18.95" customHeight="1">
      <c r="A47" s="59">
        <v>39</v>
      </c>
      <c r="B47" s="68">
        <f t="shared" si="1"/>
        <v>39</v>
      </c>
      <c r="C47" s="49" t="s">
        <v>233</v>
      </c>
      <c r="D47" s="70" t="s">
        <v>234</v>
      </c>
      <c r="E47" s="71"/>
      <c r="F47" s="72" t="s">
        <v>235</v>
      </c>
      <c r="G47" s="30"/>
      <c r="H47" s="31"/>
      <c r="I47" s="31"/>
      <c r="J47" s="31"/>
      <c r="K47" s="31"/>
      <c r="L47" s="31"/>
      <c r="M47" s="31"/>
      <c r="O47" s="39"/>
    </row>
    <row r="48" spans="1:15" s="5" customFormat="1" ht="12" customHeight="1"/>
    <row r="49" spans="1:13" ht="15">
      <c r="A49" s="90" t="s">
        <v>94</v>
      </c>
      <c r="B49" s="90"/>
      <c r="C49" s="90"/>
      <c r="D49" s="52" t="str">
        <f>COUNT(A9:A47)&amp;" sinh viên"</f>
        <v>39 sinh viên</v>
      </c>
      <c r="E49" s="52"/>
      <c r="F49" s="33" t="s">
        <v>77</v>
      </c>
      <c r="G49" s="4"/>
      <c r="H49" s="4"/>
      <c r="I49" s="34" t="s">
        <v>78</v>
      </c>
      <c r="J49" s="4"/>
    </row>
    <row r="50" spans="1:13" ht="8.25" customHeight="1">
      <c r="A50" s="77"/>
      <c r="B50" s="77"/>
      <c r="C50" s="77"/>
      <c r="D50" s="77"/>
      <c r="E50" s="77"/>
      <c r="F50" s="33"/>
      <c r="G50" s="4"/>
      <c r="H50" s="4"/>
      <c r="I50" s="34"/>
      <c r="J50" s="4"/>
    </row>
    <row r="51" spans="1:13" ht="15">
      <c r="A51" s="35"/>
      <c r="B51" s="4" t="s">
        <v>79</v>
      </c>
      <c r="C51" s="4"/>
      <c r="D51" s="4"/>
      <c r="E51" s="4"/>
      <c r="F51" s="4" t="s">
        <v>80</v>
      </c>
      <c r="G51" s="36"/>
      <c r="H51" s="35"/>
      <c r="I51" s="37"/>
      <c r="J51" s="4" t="s">
        <v>81</v>
      </c>
    </row>
    <row r="52" spans="1:13" s="5" customFormat="1" ht="15.75"/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/>
  </sheetData>
  <mergeCells count="16">
    <mergeCell ref="G7:G8"/>
    <mergeCell ref="H7:H8"/>
    <mergeCell ref="I7:K7"/>
    <mergeCell ref="L7:L8"/>
    <mergeCell ref="M7:M8"/>
    <mergeCell ref="A49:C4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zoomScale="115" zoomScaleNormal="100" zoomScalePageLayoutView="115" workbookViewId="0">
      <selection activeCell="F9" sqref="F9:F40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290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76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40" si="0">A9</f>
        <v>1</v>
      </c>
      <c r="C9" s="65" t="s">
        <v>206</v>
      </c>
      <c r="D9" s="62" t="s">
        <v>207</v>
      </c>
      <c r="E9" s="63"/>
      <c r="F9" s="64" t="s">
        <v>210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291</v>
      </c>
      <c r="D10" s="62" t="s">
        <v>292</v>
      </c>
      <c r="E10" s="63"/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281</v>
      </c>
      <c r="D11" s="62" t="s">
        <v>282</v>
      </c>
      <c r="E11" s="63"/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293</v>
      </c>
      <c r="D12" s="62" t="s">
        <v>294</v>
      </c>
      <c r="E12" s="63"/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277</v>
      </c>
      <c r="D13" s="62" t="s">
        <v>295</v>
      </c>
      <c r="E13" s="63"/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279</v>
      </c>
      <c r="D14" s="62" t="s">
        <v>280</v>
      </c>
      <c r="E14" s="63"/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283</v>
      </c>
      <c r="D15" s="62" t="s">
        <v>284</v>
      </c>
      <c r="E15" s="63"/>
      <c r="F15" s="64" t="s">
        <v>289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285</v>
      </c>
      <c r="D16" s="62" t="s">
        <v>286</v>
      </c>
      <c r="E16" s="63"/>
      <c r="F16" s="64" t="s">
        <v>289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192</v>
      </c>
      <c r="D17" s="62" t="s">
        <v>193</v>
      </c>
      <c r="E17" s="63"/>
      <c r="F17" s="64" t="s">
        <v>200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188</v>
      </c>
      <c r="D18" s="62" t="s">
        <v>189</v>
      </c>
      <c r="E18" s="63"/>
      <c r="F18" s="64" t="s">
        <v>200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275</v>
      </c>
      <c r="D19" s="62" t="s">
        <v>276</v>
      </c>
      <c r="E19" s="63"/>
      <c r="F19" s="64" t="s">
        <v>200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204</v>
      </c>
      <c r="D20" s="62" t="s">
        <v>205</v>
      </c>
      <c r="E20" s="63"/>
      <c r="F20" s="64" t="s">
        <v>200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273</v>
      </c>
      <c r="D21" s="62" t="s">
        <v>274</v>
      </c>
      <c r="E21" s="63"/>
      <c r="F21" s="64" t="s">
        <v>200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253</v>
      </c>
      <c r="D22" s="62" t="s">
        <v>254</v>
      </c>
      <c r="E22" s="63"/>
      <c r="F22" s="64" t="s">
        <v>200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271</v>
      </c>
      <c r="D23" s="62" t="s">
        <v>272</v>
      </c>
      <c r="E23" s="63"/>
      <c r="F23" s="64" t="s">
        <v>200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255</v>
      </c>
      <c r="D24" s="62" t="s">
        <v>256</v>
      </c>
      <c r="E24" s="63"/>
      <c r="F24" s="64" t="s">
        <v>200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267</v>
      </c>
      <c r="D25" s="62" t="s">
        <v>268</v>
      </c>
      <c r="E25" s="63"/>
      <c r="F25" s="64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296</v>
      </c>
      <c r="D26" s="62" t="s">
        <v>297</v>
      </c>
      <c r="E26" s="63"/>
      <c r="F26" s="64" t="s">
        <v>200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215</v>
      </c>
      <c r="D27" s="62" t="s">
        <v>216</v>
      </c>
      <c r="E27" s="63"/>
      <c r="F27" s="64" t="s">
        <v>202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247</v>
      </c>
      <c r="D28" s="62" t="s">
        <v>248</v>
      </c>
      <c r="E28" s="63"/>
      <c r="F28" s="64" t="s">
        <v>202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249</v>
      </c>
      <c r="D29" s="62" t="s">
        <v>250</v>
      </c>
      <c r="E29" s="63"/>
      <c r="F29" s="64" t="s">
        <v>202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221</v>
      </c>
      <c r="D30" s="62" t="s">
        <v>222</v>
      </c>
      <c r="E30" s="63"/>
      <c r="F30" s="64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217</v>
      </c>
      <c r="D31" s="62" t="s">
        <v>218</v>
      </c>
      <c r="E31" s="63"/>
      <c r="F31" s="64" t="s">
        <v>202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219</v>
      </c>
      <c r="D32" s="62" t="s">
        <v>220</v>
      </c>
      <c r="E32" s="63"/>
      <c r="F32" s="64" t="s">
        <v>202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0"/>
        <v>25</v>
      </c>
      <c r="C33" s="65" t="s">
        <v>251</v>
      </c>
      <c r="D33" s="62" t="s">
        <v>252</v>
      </c>
      <c r="E33" s="63"/>
      <c r="F33" s="64" t="s">
        <v>202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0"/>
        <v>26</v>
      </c>
      <c r="C34" s="65" t="s">
        <v>245</v>
      </c>
      <c r="D34" s="62" t="s">
        <v>246</v>
      </c>
      <c r="E34" s="63"/>
      <c r="F34" s="64" t="s">
        <v>201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0"/>
        <v>27</v>
      </c>
      <c r="C35" s="65" t="s">
        <v>239</v>
      </c>
      <c r="D35" s="62" t="s">
        <v>240</v>
      </c>
      <c r="E35" s="63"/>
      <c r="F35" s="64" t="s">
        <v>201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0"/>
        <v>28</v>
      </c>
      <c r="C36" s="65" t="s">
        <v>196</v>
      </c>
      <c r="D36" s="62" t="s">
        <v>197</v>
      </c>
      <c r="E36" s="63"/>
      <c r="F36" s="64" t="s">
        <v>201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0"/>
        <v>29</v>
      </c>
      <c r="C37" s="65" t="s">
        <v>298</v>
      </c>
      <c r="D37" s="62" t="s">
        <v>299</v>
      </c>
      <c r="E37" s="63"/>
      <c r="F37" s="64" t="s">
        <v>201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0"/>
        <v>30</v>
      </c>
      <c r="C38" s="65" t="s">
        <v>225</v>
      </c>
      <c r="D38" s="62" t="s">
        <v>226</v>
      </c>
      <c r="E38" s="63"/>
      <c r="F38" s="64" t="s">
        <v>201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0"/>
        <v>31</v>
      </c>
      <c r="C39" s="65" t="s">
        <v>300</v>
      </c>
      <c r="D39" s="62" t="s">
        <v>301</v>
      </c>
      <c r="E39" s="63"/>
      <c r="F39" s="64" t="s">
        <v>201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0"/>
        <v>32</v>
      </c>
      <c r="C40" s="65" t="s">
        <v>231</v>
      </c>
      <c r="D40" s="62" t="s">
        <v>232</v>
      </c>
      <c r="E40" s="63"/>
      <c r="F40" s="64" t="s">
        <v>201</v>
      </c>
      <c r="G40" s="23"/>
      <c r="H40" s="24"/>
      <c r="I40" s="24"/>
      <c r="J40" s="24"/>
      <c r="K40" s="24"/>
      <c r="L40" s="24"/>
      <c r="M40" s="45"/>
    </row>
    <row r="41" spans="1:15" s="4" customFormat="1" ht="18.95" customHeight="1">
      <c r="A41" s="59"/>
      <c r="B41" s="26"/>
      <c r="C41" s="49"/>
      <c r="D41" s="50"/>
      <c r="E41" s="51"/>
      <c r="F41" s="29"/>
      <c r="G41" s="30"/>
      <c r="H41" s="31"/>
      <c r="I41" s="31"/>
      <c r="J41" s="31"/>
      <c r="K41" s="31"/>
      <c r="L41" s="31"/>
      <c r="M41" s="31"/>
      <c r="O41" s="39"/>
    </row>
    <row r="42" spans="1:15" s="5" customFormat="1" ht="12" customHeight="1"/>
    <row r="43" spans="1:15" ht="15">
      <c r="A43" s="90" t="s">
        <v>94</v>
      </c>
      <c r="B43" s="90"/>
      <c r="C43" s="90"/>
      <c r="D43" s="52" t="str">
        <f>COUNT(A9:A41)&amp;" sinh viên"</f>
        <v>32 sinh viên</v>
      </c>
      <c r="E43" s="52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77"/>
      <c r="B44" s="77"/>
      <c r="C44" s="77"/>
      <c r="D44" s="77"/>
      <c r="E44" s="77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80</v>
      </c>
      <c r="G45" s="36"/>
      <c r="H45" s="35"/>
      <c r="I45" s="37"/>
      <c r="J45" s="4" t="s">
        <v>81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G7:G8"/>
    <mergeCell ref="H7:H8"/>
    <mergeCell ref="I7:K7"/>
    <mergeCell ref="L7:L8"/>
    <mergeCell ref="M7:M8"/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view="pageLayout" zoomScale="115" zoomScaleNormal="100" zoomScalePageLayoutView="115" workbookViewId="0">
      <selection activeCell="H12" sqref="H12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302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76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14" si="0">A9</f>
        <v>1</v>
      </c>
      <c r="C9" s="65" t="s">
        <v>188</v>
      </c>
      <c r="D9" s="62" t="s">
        <v>189</v>
      </c>
      <c r="E9" s="63"/>
      <c r="F9" s="64"/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/>
      <c r="F10" s="64"/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303</v>
      </c>
      <c r="D11" s="62" t="s">
        <v>304</v>
      </c>
      <c r="E11" s="63"/>
      <c r="F11" s="64"/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223</v>
      </c>
      <c r="D12" s="62" t="s">
        <v>224</v>
      </c>
      <c r="E12" s="63"/>
      <c r="F12" s="64"/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229</v>
      </c>
      <c r="D13" s="62" t="s">
        <v>230</v>
      </c>
      <c r="E13" s="63"/>
      <c r="F13" s="64"/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221</v>
      </c>
      <c r="D14" s="62" t="s">
        <v>222</v>
      </c>
      <c r="E14" s="63"/>
      <c r="F14" s="64"/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90" t="s">
        <v>94</v>
      </c>
      <c r="B17" s="90"/>
      <c r="C17" s="90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77"/>
      <c r="B18" s="77"/>
      <c r="C18" s="77"/>
      <c r="D18" s="77"/>
      <c r="E18" s="77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G7:G8"/>
    <mergeCell ref="H7:H8"/>
    <mergeCell ref="I7:K7"/>
    <mergeCell ref="L7:L8"/>
    <mergeCell ref="M7:M8"/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Layout" zoomScale="115" zoomScaleNormal="100" zoomScalePageLayoutView="115" workbookViewId="0">
      <selection activeCell="F9" sqref="F9:F12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305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76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12" si="0">A9</f>
        <v>1</v>
      </c>
      <c r="C9" s="65" t="s">
        <v>247</v>
      </c>
      <c r="D9" s="62" t="s">
        <v>248</v>
      </c>
      <c r="E9" s="63"/>
      <c r="F9" s="64" t="s">
        <v>202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249</v>
      </c>
      <c r="D10" s="62" t="s">
        <v>250</v>
      </c>
      <c r="E10" s="63"/>
      <c r="F10" s="64" t="s">
        <v>202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231</v>
      </c>
      <c r="D11" s="62" t="s">
        <v>232</v>
      </c>
      <c r="E11" s="63"/>
      <c r="F11" s="64" t="s">
        <v>201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306</v>
      </c>
      <c r="D12" s="62" t="s">
        <v>307</v>
      </c>
      <c r="E12" s="63"/>
      <c r="F12" s="64" t="s">
        <v>210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59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90" t="s">
        <v>94</v>
      </c>
      <c r="B15" s="90"/>
      <c r="C15" s="90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77"/>
      <c r="B16" s="77"/>
      <c r="C16" s="77"/>
      <c r="D16" s="77"/>
      <c r="E16" s="77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G7:G8"/>
    <mergeCell ref="H7:H8"/>
    <mergeCell ref="I7:K7"/>
    <mergeCell ref="L7:L8"/>
    <mergeCell ref="M7:M8"/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view="pageLayout" zoomScale="115" zoomScaleNormal="100" zoomScalePageLayoutView="115" workbookViewId="0">
      <selection activeCell="K17" sqref="K17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308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76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21" si="0">A9</f>
        <v>1</v>
      </c>
      <c r="C9" s="65" t="s">
        <v>188</v>
      </c>
      <c r="D9" s="62" t="s">
        <v>189</v>
      </c>
      <c r="E9" s="63"/>
      <c r="F9" s="64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309</v>
      </c>
      <c r="D10" s="62" t="s">
        <v>310</v>
      </c>
      <c r="E10" s="63"/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281</v>
      </c>
      <c r="D11" s="62" t="s">
        <v>282</v>
      </c>
      <c r="E11" s="63"/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283</v>
      </c>
      <c r="D12" s="62" t="s">
        <v>284</v>
      </c>
      <c r="E12" s="63"/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311</v>
      </c>
      <c r="D13" s="62" t="s">
        <v>312</v>
      </c>
      <c r="E13" s="63"/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277</v>
      </c>
      <c r="D14" s="62" t="s">
        <v>278</v>
      </c>
      <c r="E14" s="63"/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313</v>
      </c>
      <c r="D15" s="62" t="s">
        <v>314</v>
      </c>
      <c r="E15" s="63"/>
      <c r="F15" s="64" t="s">
        <v>202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223</v>
      </c>
      <c r="D16" s="62" t="s">
        <v>224</v>
      </c>
      <c r="E16" s="63"/>
      <c r="F16" s="64" t="s">
        <v>202</v>
      </c>
      <c r="G16" s="23"/>
      <c r="H16" s="24"/>
      <c r="I16" s="24"/>
      <c r="J16" s="24"/>
      <c r="K16" s="24"/>
      <c r="L16" s="24"/>
      <c r="M16" s="45"/>
    </row>
    <row r="17" spans="1:15" s="4" customFormat="1" ht="21.75" customHeight="1">
      <c r="A17" s="18">
        <v>9</v>
      </c>
      <c r="B17" s="12">
        <f t="shared" si="0"/>
        <v>9</v>
      </c>
      <c r="C17" s="65" t="s">
        <v>245</v>
      </c>
      <c r="D17" s="62" t="s">
        <v>246</v>
      </c>
      <c r="E17" s="63"/>
      <c r="F17" s="64" t="s">
        <v>201</v>
      </c>
      <c r="G17" s="23"/>
      <c r="H17" s="24"/>
      <c r="I17" s="24"/>
      <c r="J17" s="24"/>
      <c r="K17" s="24"/>
      <c r="L17" s="24"/>
      <c r="M17" s="45"/>
    </row>
    <row r="18" spans="1:15" s="4" customFormat="1" ht="21.75" customHeight="1">
      <c r="A18" s="18">
        <v>10</v>
      </c>
      <c r="B18" s="12">
        <f t="shared" si="0"/>
        <v>10</v>
      </c>
      <c r="C18" s="65" t="s">
        <v>239</v>
      </c>
      <c r="D18" s="62" t="s">
        <v>240</v>
      </c>
      <c r="E18" s="63"/>
      <c r="F18" s="64" t="s">
        <v>201</v>
      </c>
      <c r="G18" s="23"/>
      <c r="H18" s="24"/>
      <c r="I18" s="24"/>
      <c r="J18" s="24"/>
      <c r="K18" s="24"/>
      <c r="L18" s="24"/>
      <c r="M18" s="45"/>
    </row>
    <row r="19" spans="1:15" s="4" customFormat="1" ht="21.75" customHeight="1">
      <c r="A19" s="18">
        <v>11</v>
      </c>
      <c r="B19" s="12">
        <f t="shared" si="0"/>
        <v>11</v>
      </c>
      <c r="C19" s="65" t="s">
        <v>196</v>
      </c>
      <c r="D19" s="62" t="s">
        <v>197</v>
      </c>
      <c r="E19" s="63"/>
      <c r="F19" s="64" t="s">
        <v>201</v>
      </c>
      <c r="G19" s="23"/>
      <c r="H19" s="24"/>
      <c r="I19" s="24"/>
      <c r="J19" s="24"/>
      <c r="K19" s="24"/>
      <c r="L19" s="24"/>
      <c r="M19" s="45"/>
    </row>
    <row r="20" spans="1:15" s="4" customFormat="1" ht="21.75" customHeight="1">
      <c r="A20" s="18">
        <v>12</v>
      </c>
      <c r="B20" s="12">
        <f t="shared" si="0"/>
        <v>12</v>
      </c>
      <c r="C20" s="65" t="s">
        <v>315</v>
      </c>
      <c r="D20" s="62" t="s">
        <v>316</v>
      </c>
      <c r="E20" s="63"/>
      <c r="F20" s="64" t="s">
        <v>200</v>
      </c>
      <c r="G20" s="23"/>
      <c r="H20" s="24"/>
      <c r="I20" s="24"/>
      <c r="J20" s="24"/>
      <c r="K20" s="24"/>
      <c r="L20" s="24"/>
      <c r="M20" s="45"/>
    </row>
    <row r="21" spans="1:15" s="4" customFormat="1" ht="21.75" customHeight="1">
      <c r="A21" s="18">
        <v>13</v>
      </c>
      <c r="B21" s="12">
        <f t="shared" si="0"/>
        <v>13</v>
      </c>
      <c r="C21" s="65" t="s">
        <v>306</v>
      </c>
      <c r="D21" s="62" t="s">
        <v>307</v>
      </c>
      <c r="E21" s="63"/>
      <c r="F21" s="64" t="s">
        <v>210</v>
      </c>
      <c r="G21" s="23"/>
      <c r="H21" s="24"/>
      <c r="I21" s="24"/>
      <c r="J21" s="24"/>
      <c r="K21" s="24"/>
      <c r="L21" s="24"/>
      <c r="M21" s="45"/>
    </row>
    <row r="22" spans="1:15" s="4" customFormat="1" ht="18.95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90" t="s">
        <v>94</v>
      </c>
      <c r="B24" s="90"/>
      <c r="C24" s="90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77"/>
      <c r="B25" s="77"/>
      <c r="C25" s="77"/>
      <c r="D25" s="77"/>
      <c r="E25" s="77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G7:G8"/>
    <mergeCell ref="H7:H8"/>
    <mergeCell ref="I7:K7"/>
    <mergeCell ref="L7:L8"/>
    <mergeCell ref="M7:M8"/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view="pageLayout" zoomScale="115" zoomScaleNormal="100" zoomScalePageLayoutView="115" workbookViewId="0">
      <selection activeCell="J21" sqref="J21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317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76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14" si="0">A9</f>
        <v>1</v>
      </c>
      <c r="C9" s="65" t="s">
        <v>188</v>
      </c>
      <c r="D9" s="62" t="s">
        <v>189</v>
      </c>
      <c r="E9" s="63"/>
      <c r="F9" s="64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/>
      <c r="F10" s="64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239</v>
      </c>
      <c r="D11" s="62" t="s">
        <v>240</v>
      </c>
      <c r="E11" s="63"/>
      <c r="F11" s="64" t="s">
        <v>201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247</v>
      </c>
      <c r="D12" s="62" t="s">
        <v>248</v>
      </c>
      <c r="E12" s="63"/>
      <c r="F12" s="64" t="s">
        <v>202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318</v>
      </c>
      <c r="D13" s="62" t="s">
        <v>319</v>
      </c>
      <c r="E13" s="63"/>
      <c r="F13" s="64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231</v>
      </c>
      <c r="D14" s="62" t="s">
        <v>232</v>
      </c>
      <c r="E14" s="63"/>
      <c r="F14" s="64" t="s">
        <v>201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90" t="s">
        <v>94</v>
      </c>
      <c r="B17" s="90"/>
      <c r="C17" s="90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77"/>
      <c r="B18" s="77"/>
      <c r="C18" s="77"/>
      <c r="D18" s="77"/>
      <c r="E18" s="77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G7:G8"/>
    <mergeCell ref="H7:H8"/>
    <mergeCell ref="I7:K7"/>
    <mergeCell ref="L7:L8"/>
    <mergeCell ref="M7:M8"/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view="pageLayout" zoomScale="115" zoomScaleNormal="100" zoomScalePageLayoutView="115" workbookViewId="0">
      <selection activeCell="F20" sqref="F20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185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320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92" t="s">
        <v>186</v>
      </c>
      <c r="F5" s="91"/>
      <c r="G5" s="48"/>
      <c r="H5" s="48"/>
      <c r="I5" s="48"/>
      <c r="K5" s="54" t="s">
        <v>93</v>
      </c>
      <c r="L5" s="55" t="s">
        <v>183</v>
      </c>
      <c r="M5" s="76"/>
    </row>
    <row r="6" spans="1:17" s="2" customFormat="1" ht="9" customHeight="1">
      <c r="E6" s="76"/>
      <c r="F6" s="76"/>
      <c r="G6" s="7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3" t="s">
        <v>13</v>
      </c>
      <c r="E7" s="94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5"/>
      <c r="E8" s="96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.75" customHeight="1">
      <c r="A9" s="18">
        <v>1</v>
      </c>
      <c r="B9" s="12">
        <f t="shared" ref="B9:B13" si="0">A9</f>
        <v>1</v>
      </c>
      <c r="C9" s="65" t="s">
        <v>321</v>
      </c>
      <c r="D9" s="62" t="s">
        <v>322</v>
      </c>
      <c r="E9" s="63"/>
      <c r="F9" s="64" t="s">
        <v>289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285</v>
      </c>
      <c r="D10" s="62" t="s">
        <v>286</v>
      </c>
      <c r="E10" s="63"/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206</v>
      </c>
      <c r="D11" s="62" t="s">
        <v>207</v>
      </c>
      <c r="E11" s="63"/>
      <c r="F11" s="64" t="s">
        <v>210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221</v>
      </c>
      <c r="D12" s="62" t="s">
        <v>222</v>
      </c>
      <c r="E12" s="63"/>
      <c r="F12" s="64" t="s">
        <v>202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323</v>
      </c>
      <c r="D13" s="62" t="s">
        <v>324</v>
      </c>
      <c r="E13" s="63"/>
      <c r="F13" s="64" t="s">
        <v>325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59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90" t="s">
        <v>94</v>
      </c>
      <c r="B16" s="90"/>
      <c r="C16" s="90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77"/>
      <c r="B17" s="77"/>
      <c r="C17" s="77"/>
      <c r="D17" s="77"/>
      <c r="E17" s="77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G7:G8"/>
    <mergeCell ref="H7:H8"/>
    <mergeCell ref="I7:K7"/>
    <mergeCell ref="L7:L8"/>
    <mergeCell ref="M7:M8"/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96</v>
      </c>
      <c r="E5" s="84"/>
      <c r="F5" s="84"/>
      <c r="G5" s="84"/>
      <c r="H5" s="8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96</v>
      </c>
      <c r="E5" s="84"/>
      <c r="F5" s="84"/>
      <c r="G5" s="84"/>
      <c r="H5" s="8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100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4" t="s">
        <v>103</v>
      </c>
      <c r="E5" s="84"/>
      <c r="F5" s="84"/>
      <c r="G5" s="84"/>
      <c r="H5" s="8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8" t="s">
        <v>182</v>
      </c>
      <c r="B49" s="78"/>
      <c r="C49" s="78"/>
      <c r="D49" s="7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17</vt:i4>
      </vt:variant>
    </vt:vector>
  </HeadingPairs>
  <TitlesOfParts>
    <vt:vector size="34" baseType="lpstr">
      <vt:lpstr>Văn hóa KD</vt:lpstr>
      <vt:lpstr>PP NCKH</vt:lpstr>
      <vt:lpstr>Kinh tế lượng</vt:lpstr>
      <vt:lpstr>KT quốc tế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Tiếng Anh CN</vt:lpstr>
      <vt:lpstr>Toán 2</vt:lpstr>
      <vt:lpstr>70DCLG,LJ_ThuongMaiQT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'70DCLG,LJ_ThuongMaiQT'!Print_Titles</vt:lpstr>
      <vt:lpstr>'8'!Print_Titles</vt:lpstr>
      <vt:lpstr>'9'!Print_Titles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2023-07-07T01:52:07Z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