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5" i="82" l="1"/>
  <c r="D58" i="82" l="1"/>
  <c r="B54" i="82"/>
  <c r="B53" i="82"/>
  <c r="B52" i="82"/>
  <c r="B51" i="82"/>
  <c r="B50" i="82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35" i="81" l="1"/>
  <c r="B36" i="81"/>
  <c r="B37" i="81"/>
  <c r="B38" i="81"/>
  <c r="B39" i="81"/>
  <c r="B40" i="81"/>
  <c r="B41" i="81"/>
  <c r="B42" i="81"/>
  <c r="B43" i="81"/>
  <c r="B44" i="81"/>
  <c r="B45" i="81"/>
  <c r="B46" i="81"/>
  <c r="B47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12" i="81" l="1"/>
  <c r="D50" i="81" l="1"/>
  <c r="B11" i="81"/>
  <c r="B10" i="81"/>
  <c r="B9" i="81"/>
</calcChain>
</file>

<file path=xl/sharedStrings.xml><?xml version="1.0" encoding="utf-8"?>
<sst xmlns="http://schemas.openxmlformats.org/spreadsheetml/2006/main" count="1200" uniqueCount="392">
  <si>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</si>
  <si>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</si>
  <si>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</si>
  <si>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</si>
  <si>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</si>
  <si>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</si>
  <si>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</si>
  <si>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</si>
  <si>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</si>
  <si>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</si>
  <si>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</si>
  <si>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</si>
  <si>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</si>
  <si>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</si>
  <si>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</si>
  <si>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</si>
  <si>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</si>
  <si>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</si>
  <si>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</si>
  <si>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</si>
  <si>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</si>
  <si>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</si>
  <si>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</si>
  <si>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</si>
  <si>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</si>
  <si>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</si>
  <si>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</si>
  <si>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</si>
  <si>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</si>
  <si>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</si>
  <si>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</si>
  <si>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</si>
  <si>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</si>
  <si>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</si>
  <si>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</si>
  <si>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</si>
  <si>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</si>
  <si>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</si>
  <si>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</si>
  <si>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</si>
  <si>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</si>
  <si>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</si>
  <si>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</si>
  <si>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</si>
  <si>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</si>
  <si>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</si>
  <si>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</si>
  <si>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</si>
  <si>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</si>
  <si>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</si>
  <si>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</si>
  <si>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</si>
  <si>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</si>
  <si>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</si>
  <si>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</si>
  <si>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</si>
  <si>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</si>
  <si>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</si>
  <si>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</si>
  <si>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</si>
  <si>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</si>
  <si>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</si>
  <si>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</si>
  <si>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</si>
  <si>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</si>
  <si>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</si>
  <si>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</si>
  <si>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</si>
  <si>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</si>
  <si>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</si>
  <si>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</si>
  <si>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</si>
  <si>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</si>
  <si>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</si>
  <si>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</si>
  <si>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</si>
  <si>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</si>
  <si>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</si>
  <si>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</si>
  <si>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</si>
  <si>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</si>
  <si>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</si>
  <si>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</si>
  <si>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</si>
  <si>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</si>
  <si>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</si>
  <si>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</si>
  <si>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</si>
  <si>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</si>
  <si>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</si>
  <si>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</si>
  <si>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</si>
  <si>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</si>
  <si>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</si>
  <si>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</si>
  <si>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</si>
  <si>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</si>
  <si>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</si>
  <si>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</si>
  <si>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</si>
  <si>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</si>
  <si>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</si>
  <si>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</si>
  <si>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</si>
  <si>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</si>
  <si>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</si>
  <si>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</si>
  <si>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</si>
  <si>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</si>
  <si>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</si>
  <si>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</si>
  <si>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</si>
  <si>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</si>
  <si>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</si>
  <si>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</si>
  <si>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</si>
  <si>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</si>
  <si>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</si>
  <si>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</si>
  <si>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</si>
  <si>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</si>
  <si>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</si>
  <si>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</si>
  <si>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</si>
  <si>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</si>
  <si>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</si>
  <si>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</si>
  <si>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</si>
  <si>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</si>
  <si>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</si>
  <si>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</si>
  <si>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</si>
  <si>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</si>
  <si>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</si>
  <si>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</si>
  <si>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</si>
  <si>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</si>
  <si>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</si>
  <si>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</si>
  <si>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</si>
  <si>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</si>
  <si>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</si>
  <si>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</si>
  <si>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</si>
  <si>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</si>
  <si>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</si>
  <si>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</si>
  <si>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</si>
  <si>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</si>
  <si>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</si>
  <si>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</si>
  <si>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</si>
  <si>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</si>
  <si>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</si>
  <si>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</si>
  <si>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</si>
  <si>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</si>
  <si>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</si>
  <si>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</si>
  <si>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</si>
  <si>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</si>
  <si>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</si>
  <si>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</si>
  <si>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</si>
  <si>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</si>
  <si>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</si>
  <si>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</si>
  <si>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</si>
  <si>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</si>
  <si>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</si>
  <si>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</si>
  <si>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</si>
  <si>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</si>
  <si>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</si>
  <si>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</si>
  <si>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</si>
  <si>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</si>
  <si>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</si>
  <si>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</si>
  <si>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</si>
  <si>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</si>
  <si>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</si>
  <si>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</si>
  <si>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</si>
  <si>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</si>
  <si>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Nguyễn Văn</t>
  </si>
  <si>
    <t>Công</t>
  </si>
  <si>
    <t>Dũng</t>
  </si>
  <si>
    <t>Đạt</t>
  </si>
  <si>
    <t>Nguyễn Anh</t>
  </si>
  <si>
    <t>Đức</t>
  </si>
  <si>
    <t>Nguyễn Tiến</t>
  </si>
  <si>
    <t>Hiệp</t>
  </si>
  <si>
    <t>Hiếu</t>
  </si>
  <si>
    <t>Hoàng</t>
  </si>
  <si>
    <t>Hùng</t>
  </si>
  <si>
    <t>Kiên</t>
  </si>
  <si>
    <t>Linh</t>
  </si>
  <si>
    <t>Long</t>
  </si>
  <si>
    <t>Nam</t>
  </si>
  <si>
    <t>Đỗ Việt</t>
  </si>
  <si>
    <t>Quân</t>
  </si>
  <si>
    <t>Quý</t>
  </si>
  <si>
    <t>Trần Văn</t>
  </si>
  <si>
    <t>Phạm Văn</t>
  </si>
  <si>
    <t>Thanh</t>
  </si>
  <si>
    <t>Thành</t>
  </si>
  <si>
    <t>Thắng</t>
  </si>
  <si>
    <t>Thọ</t>
  </si>
  <si>
    <t>Nguyễn Minh</t>
  </si>
  <si>
    <t>Trường</t>
  </si>
  <si>
    <t>Tuấn</t>
  </si>
  <si>
    <t>Tùng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</si>
  <si>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</si>
  <si>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Ca 1</t>
  </si>
  <si>
    <t>72DCOT10106</t>
  </si>
  <si>
    <t>Nguyễn Hoàng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</si>
  <si>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</si>
  <si>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</si>
  <si>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</si>
  <si>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</si>
  <si>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</si>
  <si>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</si>
  <si>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</si>
  <si>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</si>
  <si>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</si>
  <si>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</si>
  <si>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</si>
  <si>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</si>
  <si>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</si>
  <si>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</si>
  <si>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</si>
  <si>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</si>
  <si>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</si>
  <si>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</si>
  <si>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Dương</t>
  </si>
  <si>
    <t>72DCOT10101</t>
  </si>
  <si>
    <t>Trần Tiến</t>
  </si>
  <si>
    <t>72DCOT10042</t>
  </si>
  <si>
    <t>Dương Tuấn</t>
  </si>
  <si>
    <t>72DCOT10017</t>
  </si>
  <si>
    <t>Được</t>
  </si>
  <si>
    <t>72DCOT10015</t>
  </si>
  <si>
    <t>72DCOT10109</t>
  </si>
  <si>
    <t>Lê Minh</t>
  </si>
  <si>
    <t>72DCOT10108</t>
  </si>
  <si>
    <t>72DCOT10002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</si>
  <si>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</si>
  <si>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</si>
  <si>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</si>
  <si>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</si>
  <si>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</si>
  <si>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</si>
  <si>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</si>
  <si>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</si>
  <si>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</si>
  <si>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</si>
  <si>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</si>
  <si>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</si>
  <si>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</si>
  <si>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</si>
  <si>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</si>
  <si>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</si>
  <si>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</si>
  <si>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</si>
  <si>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</si>
  <si>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</si>
  <si>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</si>
  <si>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</si>
  <si>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</si>
  <si>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</si>
  <si>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</si>
  <si>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</si>
  <si>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</si>
  <si>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</si>
  <si>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</si>
  <si>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</si>
  <si>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</si>
  <si>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</si>
  <si>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</si>
  <si>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72DCOT10010</t>
  </si>
  <si>
    <t>Đoàn Minh</t>
  </si>
  <si>
    <t>Sơn</t>
  </si>
  <si>
    <t>72DCOT10011</t>
  </si>
  <si>
    <t>Vũ Hồng</t>
  </si>
  <si>
    <t>72DCOT10033</t>
  </si>
  <si>
    <t>Lại Phú Minh</t>
  </si>
  <si>
    <t>72DCOT10038</t>
  </si>
  <si>
    <t>Nguyễn Hữu</t>
  </si>
  <si>
    <t>72DCOT10115</t>
  </si>
  <si>
    <t>Bùi Văn</t>
  </si>
  <si>
    <t>Toàn</t>
  </si>
  <si>
    <t>72DCOT10114</t>
  </si>
  <si>
    <t>Đỗ Văn</t>
  </si>
  <si>
    <t>72DCOT10026</t>
  </si>
  <si>
    <t>Tú</t>
  </si>
  <si>
    <t>72DCOT10029</t>
  </si>
  <si>
    <t>72DCOT10032</t>
  </si>
  <si>
    <t>Nguyễn Thanh</t>
  </si>
  <si>
    <t>72DCOT10130</t>
  </si>
  <si>
    <t>Phạm Việt</t>
  </si>
  <si>
    <t>72DCOT12</t>
  </si>
  <si>
    <t>Trần Mạnh</t>
  </si>
  <si>
    <t>72DCOT10058</t>
  </si>
  <si>
    <t>Hồ Thành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</si>
  <si>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</si>
  <si>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</si>
  <si>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</si>
  <si>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</si>
  <si>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</si>
  <si>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</si>
  <si>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</si>
  <si>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</si>
  <si>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</si>
  <si>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</si>
  <si>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</si>
  <si>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</si>
  <si>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</si>
  <si>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</si>
  <si>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</si>
  <si>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</si>
  <si>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</si>
  <si>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</si>
  <si>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</si>
  <si>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</si>
  <si>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</si>
  <si>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</si>
  <si>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</si>
  <si>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</si>
  <si>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</si>
  <si>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72DCOT10092</t>
  </si>
  <si>
    <t>Hữu</t>
  </si>
  <si>
    <t>72DCOT10079</t>
  </si>
  <si>
    <t>Ngô Duy</t>
  </si>
  <si>
    <t>Khánh</t>
  </si>
  <si>
    <t>72DCOT10076</t>
  </si>
  <si>
    <t>Nguyễn Lê Trung</t>
  </si>
  <si>
    <t>72DCOT10069</t>
  </si>
  <si>
    <t>Đỗ Đức</t>
  </si>
  <si>
    <t>Mạnh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</si>
  <si>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</si>
  <si>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</si>
  <si>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</si>
  <si>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</si>
  <si>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</si>
  <si>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</si>
  <si>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</si>
  <si>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Phong</t>
  </si>
  <si>
    <t>72DCOT10051</t>
  </si>
  <si>
    <t>Nguyễn Trần Minh</t>
  </si>
  <si>
    <t>72DCOT10090</t>
  </si>
  <si>
    <t>Hoàng Phú</t>
  </si>
  <si>
    <t>72DCOT10089</t>
  </si>
  <si>
    <t>Nguyễn Bảo</t>
  </si>
  <si>
    <t>72DCOT10122</t>
  </si>
  <si>
    <t>Bùi Ngọc</t>
  </si>
  <si>
    <t>72DCOT10088</t>
  </si>
  <si>
    <t>Nguyễn Đức</t>
  </si>
  <si>
    <t>Tâm</t>
  </si>
  <si>
    <t>72DCOT10127</t>
  </si>
  <si>
    <t>Văn Danh</t>
  </si>
  <si>
    <t>Thái</t>
  </si>
  <si>
    <t>72DCOT10136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</si>
  <si>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</si>
  <si>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</si>
  <si>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</si>
  <si>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</si>
  <si>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</si>
  <si>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</si>
  <si>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</si>
  <si>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</si>
  <si>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</si>
  <si>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</si>
  <si>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</si>
  <si>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</si>
  <si>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</si>
  <si>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</si>
  <si>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</si>
  <si>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</si>
  <si>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</si>
  <si>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</si>
  <si>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</si>
  <si>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</si>
  <si>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</si>
  <si>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</si>
  <si>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</si>
  <si>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</si>
  <si>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</si>
  <si>
    <t>72DCOT10119</t>
  </si>
  <si>
    <t>Nguyễn Trường</t>
  </si>
  <si>
    <t>Giang</t>
  </si>
  <si>
    <t>Năng lượng thay thế trên ô tô (DC3OT58)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</si>
</sst>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</v>
      </c>
      <c r="E5" s="81"/>
      <c r="F5" s="81"/>
      <c r="G5" s="81"/>
      <c r="H5" s="8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83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86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88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view="pageLayout" zoomScale="115" zoomScaleNormal="100" zoomScalePageLayoutView="115" workbookViewId="0">
      <selection activeCell="F55" sqref="F55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183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8" t="s">
        <v>391</v>
      </c>
      <c r="F4" s="88"/>
      <c r="G4" s="88"/>
      <c r="H4" s="88"/>
      <c r="I4" s="88"/>
      <c r="J4" s="88"/>
      <c r="K4" s="50" t="s">
        <v>91</v>
      </c>
      <c r="L4" s="8"/>
      <c r="M4" s="8"/>
    </row>
    <row r="5" spans="1:17" s="2" customFormat="1" ht="16.5" customHeight="1">
      <c r="B5" s="2" t="s">
        <v>213</v>
      </c>
      <c r="D5" s="47" t="s">
        <v>92</v>
      </c>
      <c r="E5" s="89">
        <v>45303</v>
      </c>
      <c r="F5" s="90"/>
      <c r="G5" s="48"/>
      <c r="H5" s="48"/>
      <c r="I5" s="48"/>
      <c r="K5" s="51" t="s">
        <v>93</v>
      </c>
      <c r="L5" s="52" t="s">
        <v>214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6" t="s">
        <v>10</v>
      </c>
      <c r="B7" s="76" t="s">
        <v>11</v>
      </c>
      <c r="C7" s="76" t="s">
        <v>12</v>
      </c>
      <c r="D7" s="91" t="s">
        <v>13</v>
      </c>
      <c r="E7" s="92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76" t="s">
        <v>18</v>
      </c>
      <c r="M7" s="76" t="s">
        <v>19</v>
      </c>
      <c r="O7" s="38" t="s">
        <v>20</v>
      </c>
      <c r="P7" s="38"/>
      <c r="Q7" s="38"/>
    </row>
    <row r="8" spans="1:17" s="3" customFormat="1" ht="17.25" customHeight="1">
      <c r="A8" s="77"/>
      <c r="B8" s="77"/>
      <c r="C8" s="77"/>
      <c r="D8" s="93"/>
      <c r="E8" s="94"/>
      <c r="F8" s="86"/>
      <c r="G8" s="86"/>
      <c r="H8" s="86"/>
      <c r="I8" s="10" t="s">
        <v>21</v>
      </c>
      <c r="J8" s="10" t="s">
        <v>22</v>
      </c>
      <c r="K8" s="10" t="s">
        <v>23</v>
      </c>
      <c r="L8" s="77"/>
      <c r="M8" s="77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215</v>
      </c>
      <c r="D9" s="59" t="s">
        <v>216</v>
      </c>
      <c r="E9" s="60" t="s">
        <v>184</v>
      </c>
      <c r="F9" s="61" t="s">
        <v>217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218</v>
      </c>
      <c r="D10" s="59" t="s">
        <v>219</v>
      </c>
      <c r="E10" s="60" t="s">
        <v>184</v>
      </c>
      <c r="F10" s="61" t="s">
        <v>217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220</v>
      </c>
      <c r="D11" s="59" t="s">
        <v>221</v>
      </c>
      <c r="E11" s="60" t="s">
        <v>184</v>
      </c>
      <c r="F11" s="61" t="s">
        <v>217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2" t="s">
        <v>222</v>
      </c>
      <c r="D12" s="59" t="s">
        <v>223</v>
      </c>
      <c r="E12" s="60" t="s">
        <v>184</v>
      </c>
      <c r="F12" s="61" t="s">
        <v>217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224</v>
      </c>
      <c r="D13" s="59" t="s">
        <v>225</v>
      </c>
      <c r="E13" s="60" t="s">
        <v>226</v>
      </c>
      <c r="F13" s="61" t="s">
        <v>217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227</v>
      </c>
      <c r="D14" s="59" t="s">
        <v>228</v>
      </c>
      <c r="E14" s="60" t="s">
        <v>226</v>
      </c>
      <c r="F14" s="61" t="s">
        <v>217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229</v>
      </c>
      <c r="D15" s="59" t="s">
        <v>230</v>
      </c>
      <c r="E15" s="60" t="s">
        <v>187</v>
      </c>
      <c r="F15" s="61" t="s">
        <v>217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34" si="2">A16</f>
        <v>8</v>
      </c>
      <c r="C16" s="62" t="s">
        <v>231</v>
      </c>
      <c r="D16" s="59" t="s">
        <v>232</v>
      </c>
      <c r="E16" s="60" t="s">
        <v>187</v>
      </c>
      <c r="F16" s="61" t="s">
        <v>217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2" t="s">
        <v>233</v>
      </c>
      <c r="D17" s="59" t="s">
        <v>234</v>
      </c>
      <c r="E17" s="60" t="s">
        <v>235</v>
      </c>
      <c r="F17" s="61" t="s">
        <v>217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2" t="s">
        <v>236</v>
      </c>
      <c r="D18" s="59" t="s">
        <v>237</v>
      </c>
      <c r="E18" s="60" t="s">
        <v>188</v>
      </c>
      <c r="F18" s="61" t="s">
        <v>217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2" t="s">
        <v>238</v>
      </c>
      <c r="D19" s="59" t="s">
        <v>239</v>
      </c>
      <c r="E19" s="60" t="s">
        <v>190</v>
      </c>
      <c r="F19" s="61" t="s">
        <v>217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240</v>
      </c>
      <c r="D20" s="59" t="s">
        <v>185</v>
      </c>
      <c r="E20" s="60" t="s">
        <v>241</v>
      </c>
      <c r="F20" s="61" t="s">
        <v>217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242</v>
      </c>
      <c r="D21" s="59" t="s">
        <v>200</v>
      </c>
      <c r="E21" s="60" t="s">
        <v>193</v>
      </c>
      <c r="F21" s="61" t="s">
        <v>217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243</v>
      </c>
      <c r="D22" s="59" t="s">
        <v>244</v>
      </c>
      <c r="E22" s="60" t="s">
        <v>193</v>
      </c>
      <c r="F22" s="61" t="s">
        <v>217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245</v>
      </c>
      <c r="D23" s="59" t="s">
        <v>209</v>
      </c>
      <c r="E23" s="60" t="s">
        <v>193</v>
      </c>
      <c r="F23" s="61" t="s">
        <v>217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246</v>
      </c>
      <c r="D24" s="59" t="s">
        <v>244</v>
      </c>
      <c r="E24" s="60" t="s">
        <v>194</v>
      </c>
      <c r="F24" s="61" t="s">
        <v>217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247</v>
      </c>
      <c r="D25" s="59" t="s">
        <v>248</v>
      </c>
      <c r="E25" s="60" t="s">
        <v>194</v>
      </c>
      <c r="F25" s="61" t="s">
        <v>217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249</v>
      </c>
      <c r="D26" s="59" t="s">
        <v>250</v>
      </c>
      <c r="E26" s="60" t="s">
        <v>194</v>
      </c>
      <c r="F26" s="61" t="s">
        <v>217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251</v>
      </c>
      <c r="D27" s="59" t="s">
        <v>252</v>
      </c>
      <c r="E27" s="60" t="s">
        <v>253</v>
      </c>
      <c r="F27" s="61" t="s">
        <v>217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254</v>
      </c>
      <c r="D28" s="59" t="s">
        <v>250</v>
      </c>
      <c r="E28" s="60" t="s">
        <v>253</v>
      </c>
      <c r="F28" s="61" t="s">
        <v>217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255</v>
      </c>
      <c r="D29" s="59" t="s">
        <v>256</v>
      </c>
      <c r="E29" s="60" t="s">
        <v>257</v>
      </c>
      <c r="F29" s="61" t="s">
        <v>217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258</v>
      </c>
      <c r="D30" s="59" t="s">
        <v>259</v>
      </c>
      <c r="E30" s="60" t="s">
        <v>260</v>
      </c>
      <c r="F30" s="61" t="s">
        <v>217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261</v>
      </c>
      <c r="D31" s="59" t="s">
        <v>262</v>
      </c>
      <c r="E31" s="60" t="s">
        <v>197</v>
      </c>
      <c r="F31" s="61" t="s">
        <v>217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263</v>
      </c>
      <c r="D32" s="59" t="s">
        <v>264</v>
      </c>
      <c r="E32" s="60" t="s">
        <v>198</v>
      </c>
      <c r="F32" s="61" t="s">
        <v>217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2"/>
        <v>25</v>
      </c>
      <c r="C33" s="62" t="s">
        <v>265</v>
      </c>
      <c r="D33" s="59" t="s">
        <v>266</v>
      </c>
      <c r="E33" s="60" t="s">
        <v>267</v>
      </c>
      <c r="F33" s="61" t="s">
        <v>217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2"/>
        <v>26</v>
      </c>
      <c r="C34" s="62" t="s">
        <v>268</v>
      </c>
      <c r="D34" s="59" t="s">
        <v>250</v>
      </c>
      <c r="E34" s="60" t="s">
        <v>269</v>
      </c>
      <c r="F34" s="61" t="s">
        <v>217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18">
        <v>27</v>
      </c>
      <c r="B35" s="12">
        <f t="shared" ref="B35:B47" si="3">A35</f>
        <v>27</v>
      </c>
      <c r="C35" s="62" t="s">
        <v>270</v>
      </c>
      <c r="D35" s="59" t="s">
        <v>271</v>
      </c>
      <c r="E35" s="60" t="s">
        <v>272</v>
      </c>
      <c r="F35" s="61" t="s">
        <v>217</v>
      </c>
      <c r="G35" s="23"/>
      <c r="H35" s="24"/>
      <c r="I35" s="24"/>
      <c r="J35" s="24"/>
      <c r="K35" s="24"/>
      <c r="L35" s="24"/>
      <c r="M35" s="45"/>
    </row>
    <row r="36" spans="1:15" s="4" customFormat="1" ht="21" customHeight="1">
      <c r="A36" s="18">
        <v>28</v>
      </c>
      <c r="B36" s="12">
        <f t="shared" si="3"/>
        <v>28</v>
      </c>
      <c r="C36" s="62" t="s">
        <v>273</v>
      </c>
      <c r="D36" s="59" t="s">
        <v>274</v>
      </c>
      <c r="E36" s="60" t="s">
        <v>275</v>
      </c>
      <c r="F36" s="61" t="s">
        <v>217</v>
      </c>
      <c r="G36" s="23"/>
      <c r="H36" s="24"/>
      <c r="I36" s="24"/>
      <c r="J36" s="24"/>
      <c r="K36" s="24"/>
      <c r="L36" s="24"/>
      <c r="M36" s="45"/>
    </row>
    <row r="37" spans="1:15" s="4" customFormat="1" ht="21" customHeight="1">
      <c r="A37" s="18">
        <v>29</v>
      </c>
      <c r="B37" s="12">
        <f t="shared" si="3"/>
        <v>29</v>
      </c>
      <c r="C37" s="62" t="s">
        <v>276</v>
      </c>
      <c r="D37" s="65" t="s">
        <v>277</v>
      </c>
      <c r="E37" s="66" t="s">
        <v>278</v>
      </c>
      <c r="F37" s="61" t="s">
        <v>217</v>
      </c>
      <c r="G37" s="23"/>
      <c r="H37" s="24"/>
      <c r="I37" s="24"/>
      <c r="J37" s="24"/>
      <c r="K37" s="24"/>
      <c r="L37" s="24"/>
      <c r="M37" s="45"/>
    </row>
    <row r="38" spans="1:15" s="4" customFormat="1" ht="21" customHeight="1">
      <c r="A38" s="18">
        <v>30</v>
      </c>
      <c r="B38" s="12">
        <f t="shared" si="3"/>
        <v>30</v>
      </c>
      <c r="C38" s="62" t="s">
        <v>279</v>
      </c>
      <c r="D38" s="59" t="s">
        <v>228</v>
      </c>
      <c r="E38" s="60" t="s">
        <v>278</v>
      </c>
      <c r="F38" s="61" t="s">
        <v>217</v>
      </c>
      <c r="G38" s="23"/>
      <c r="H38" s="24"/>
      <c r="I38" s="24"/>
      <c r="J38" s="24"/>
      <c r="K38" s="24"/>
      <c r="L38" s="24"/>
      <c r="M38" s="45"/>
    </row>
    <row r="39" spans="1:15" s="4" customFormat="1" ht="21" customHeight="1">
      <c r="A39" s="18">
        <v>31</v>
      </c>
      <c r="B39" s="12">
        <f t="shared" si="3"/>
        <v>31</v>
      </c>
      <c r="C39" s="62" t="s">
        <v>280</v>
      </c>
      <c r="D39" s="59" t="s">
        <v>281</v>
      </c>
      <c r="E39" s="60" t="s">
        <v>201</v>
      </c>
      <c r="F39" s="61" t="s">
        <v>217</v>
      </c>
      <c r="G39" s="23"/>
      <c r="H39" s="24"/>
      <c r="I39" s="24"/>
      <c r="J39" s="24"/>
      <c r="K39" s="24"/>
      <c r="L39" s="24"/>
      <c r="M39" s="45"/>
    </row>
    <row r="40" spans="1:15" s="4" customFormat="1" ht="21" customHeight="1">
      <c r="A40" s="18">
        <v>32</v>
      </c>
      <c r="B40" s="12">
        <f t="shared" si="3"/>
        <v>32</v>
      </c>
      <c r="C40" s="62" t="s">
        <v>283</v>
      </c>
      <c r="D40" s="59" t="s">
        <v>284</v>
      </c>
      <c r="E40" s="60" t="s">
        <v>282</v>
      </c>
      <c r="F40" s="61" t="s">
        <v>217</v>
      </c>
      <c r="G40" s="23"/>
      <c r="H40" s="24"/>
      <c r="I40" s="24"/>
      <c r="J40" s="24"/>
      <c r="K40" s="24"/>
      <c r="L40" s="24"/>
      <c r="M40" s="45"/>
    </row>
    <row r="41" spans="1:15" s="4" customFormat="1" ht="21" customHeight="1">
      <c r="A41" s="18">
        <v>33</v>
      </c>
      <c r="B41" s="12">
        <f t="shared" si="3"/>
        <v>33</v>
      </c>
      <c r="C41" s="62" t="s">
        <v>285</v>
      </c>
      <c r="D41" s="59" t="s">
        <v>286</v>
      </c>
      <c r="E41" s="60" t="s">
        <v>206</v>
      </c>
      <c r="F41" s="61" t="s">
        <v>217</v>
      </c>
      <c r="G41" s="23"/>
      <c r="H41" s="24"/>
      <c r="I41" s="24"/>
      <c r="J41" s="24"/>
      <c r="K41" s="24"/>
      <c r="L41" s="24"/>
      <c r="M41" s="45"/>
    </row>
    <row r="42" spans="1:15" s="4" customFormat="1" ht="21" customHeight="1">
      <c r="A42" s="18">
        <v>34</v>
      </c>
      <c r="B42" s="12">
        <f t="shared" si="3"/>
        <v>34</v>
      </c>
      <c r="C42" s="62" t="s">
        <v>287</v>
      </c>
      <c r="D42" s="59" t="s">
        <v>288</v>
      </c>
      <c r="E42" s="60" t="s">
        <v>208</v>
      </c>
      <c r="F42" s="61" t="s">
        <v>217</v>
      </c>
      <c r="G42" s="23"/>
      <c r="H42" s="24"/>
      <c r="I42" s="24"/>
      <c r="J42" s="24"/>
      <c r="K42" s="24"/>
      <c r="L42" s="24"/>
      <c r="M42" s="45"/>
    </row>
    <row r="43" spans="1:15" s="4" customFormat="1" ht="21" customHeight="1">
      <c r="A43" s="18">
        <v>35</v>
      </c>
      <c r="B43" s="12">
        <f t="shared" si="3"/>
        <v>35</v>
      </c>
      <c r="C43" s="62" t="s">
        <v>289</v>
      </c>
      <c r="D43" s="59" t="s">
        <v>290</v>
      </c>
      <c r="E43" s="60" t="s">
        <v>291</v>
      </c>
      <c r="F43" s="61" t="s">
        <v>217</v>
      </c>
      <c r="G43" s="23"/>
      <c r="H43" s="24"/>
      <c r="I43" s="24"/>
      <c r="J43" s="24"/>
      <c r="K43" s="24"/>
      <c r="L43" s="24"/>
      <c r="M43" s="45"/>
    </row>
    <row r="44" spans="1:15" s="4" customFormat="1" ht="21" customHeight="1">
      <c r="A44" s="18">
        <v>36</v>
      </c>
      <c r="B44" s="12">
        <f t="shared" si="3"/>
        <v>36</v>
      </c>
      <c r="C44" s="62" t="s">
        <v>292</v>
      </c>
      <c r="D44" s="59" t="s">
        <v>293</v>
      </c>
      <c r="E44" s="60" t="s">
        <v>291</v>
      </c>
      <c r="F44" s="61" t="s">
        <v>217</v>
      </c>
      <c r="G44" s="23"/>
      <c r="H44" s="24"/>
      <c r="I44" s="24"/>
      <c r="J44" s="24"/>
      <c r="K44" s="24"/>
      <c r="L44" s="24"/>
      <c r="M44" s="45"/>
    </row>
    <row r="45" spans="1:15" s="4" customFormat="1" ht="21" customHeight="1">
      <c r="A45" s="18">
        <v>37</v>
      </c>
      <c r="B45" s="12">
        <f t="shared" si="3"/>
        <v>37</v>
      </c>
      <c r="C45" s="62" t="s">
        <v>294</v>
      </c>
      <c r="D45" s="59" t="s">
        <v>189</v>
      </c>
      <c r="E45" s="60" t="s">
        <v>295</v>
      </c>
      <c r="F45" s="61" t="s">
        <v>217</v>
      </c>
      <c r="G45" s="23"/>
      <c r="H45" s="24"/>
      <c r="I45" s="24"/>
      <c r="J45" s="24"/>
      <c r="K45" s="24"/>
      <c r="L45" s="24"/>
      <c r="M45" s="45"/>
    </row>
    <row r="46" spans="1:15" s="4" customFormat="1" ht="21" customHeight="1">
      <c r="A46" s="18">
        <v>38</v>
      </c>
      <c r="B46" s="12">
        <f t="shared" si="3"/>
        <v>38</v>
      </c>
      <c r="C46" s="62" t="s">
        <v>296</v>
      </c>
      <c r="D46" s="59" t="s">
        <v>185</v>
      </c>
      <c r="E46" s="60" t="s">
        <v>211</v>
      </c>
      <c r="F46" s="61" t="s">
        <v>217</v>
      </c>
      <c r="G46" s="23"/>
      <c r="H46" s="24"/>
      <c r="I46" s="24"/>
      <c r="J46" s="24"/>
      <c r="K46" s="24"/>
      <c r="L46" s="24"/>
      <c r="M46" s="45"/>
    </row>
    <row r="47" spans="1:15" s="4" customFormat="1" ht="21" customHeight="1">
      <c r="A47" s="18">
        <v>39</v>
      </c>
      <c r="B47" s="12">
        <f t="shared" si="3"/>
        <v>39</v>
      </c>
      <c r="C47" s="62" t="s">
        <v>297</v>
      </c>
      <c r="D47" s="59" t="s">
        <v>298</v>
      </c>
      <c r="E47" s="60" t="s">
        <v>212</v>
      </c>
      <c r="F47" s="61" t="s">
        <v>217</v>
      </c>
      <c r="G47" s="23"/>
      <c r="H47" s="24"/>
      <c r="I47" s="24"/>
      <c r="J47" s="24"/>
      <c r="K47" s="24"/>
      <c r="L47" s="24"/>
      <c r="M47" s="45"/>
    </row>
    <row r="48" spans="1:15" s="4" customFormat="1" ht="21" customHeight="1">
      <c r="A48" s="56"/>
      <c r="B48" s="67"/>
      <c r="C48" s="68"/>
      <c r="D48" s="69"/>
      <c r="E48" s="70"/>
      <c r="F48" s="71"/>
      <c r="G48" s="72"/>
      <c r="H48" s="73"/>
      <c r="I48" s="73"/>
      <c r="J48" s="73"/>
      <c r="K48" s="73"/>
      <c r="L48" s="73"/>
      <c r="M48" s="74"/>
      <c r="O48" s="39"/>
    </row>
    <row r="49" spans="1:13" s="5" customFormat="1" ht="12" customHeight="1"/>
    <row r="50" spans="1:13" ht="15">
      <c r="A50" s="87" t="s">
        <v>94</v>
      </c>
      <c r="B50" s="87"/>
      <c r="C50" s="87"/>
      <c r="D50" s="49" t="str">
        <f>COUNT(A9:A47)&amp;" sinh viên"</f>
        <v>39 sinh viên</v>
      </c>
      <c r="E50" s="49"/>
      <c r="F50" s="33" t="s">
        <v>77</v>
      </c>
      <c r="G50" s="4"/>
      <c r="H50" s="4"/>
      <c r="I50" s="34" t="s">
        <v>78</v>
      </c>
      <c r="J50" s="4"/>
    </row>
    <row r="51" spans="1:13" ht="8.25" customHeight="1">
      <c r="A51" s="57"/>
      <c r="B51" s="57"/>
      <c r="C51" s="57"/>
      <c r="D51" s="57"/>
      <c r="E51" s="57"/>
      <c r="F51" s="33"/>
      <c r="G51" s="4"/>
      <c r="H51" s="4"/>
      <c r="I51" s="34"/>
      <c r="J51" s="4"/>
    </row>
    <row r="52" spans="1:13" ht="15">
      <c r="A52" s="35"/>
      <c r="B52" s="4" t="s">
        <v>79</v>
      </c>
      <c r="C52" s="4"/>
      <c r="D52" s="4"/>
      <c r="E52" s="4"/>
      <c r="F52" s="4" t="s">
        <v>80</v>
      </c>
      <c r="G52" s="36"/>
      <c r="H52" s="35"/>
      <c r="I52" s="37"/>
      <c r="J52" s="4" t="s">
        <v>81</v>
      </c>
    </row>
    <row r="53" spans="1:13" s="5" customFormat="1" ht="15.75"/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3" s="5" customFormat="1" ht="15.75"/>
  </sheetData>
  <mergeCells count="16">
    <mergeCell ref="A50:C5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view="pageLayout" zoomScale="115" zoomScaleNormal="100" zoomScalePageLayoutView="115" workbookViewId="0">
      <selection activeCell="G66" sqref="G66"/>
    </sheetView>
  </sheetViews>
  <sheetFormatPr defaultColWidth="9" defaultRowHeight="12.75"/>
  <cols>
    <col min="1" max="2" width="4.28515625" customWidth="1"/>
    <col min="3" max="3" width="14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183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8" t="s">
        <v>391</v>
      </c>
      <c r="F4" s="88"/>
      <c r="G4" s="88"/>
      <c r="H4" s="88"/>
      <c r="I4" s="88"/>
      <c r="J4" s="88"/>
      <c r="K4" s="50" t="s">
        <v>91</v>
      </c>
      <c r="L4" s="8"/>
      <c r="M4" s="8"/>
    </row>
    <row r="5" spans="1:17" s="2" customFormat="1" ht="16.5" customHeight="1">
      <c r="B5" s="2" t="s">
        <v>213</v>
      </c>
      <c r="D5" s="47" t="s">
        <v>92</v>
      </c>
      <c r="E5" s="89">
        <v>45303</v>
      </c>
      <c r="F5" s="90"/>
      <c r="G5" s="48"/>
      <c r="H5" s="48"/>
      <c r="I5" s="48"/>
      <c r="K5" s="51" t="s">
        <v>93</v>
      </c>
      <c r="L5" s="52" t="s">
        <v>214</v>
      </c>
      <c r="M5" s="63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76" t="s">
        <v>10</v>
      </c>
      <c r="B7" s="76" t="s">
        <v>11</v>
      </c>
      <c r="C7" s="76" t="s">
        <v>12</v>
      </c>
      <c r="D7" s="91" t="s">
        <v>13</v>
      </c>
      <c r="E7" s="92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76" t="s">
        <v>18</v>
      </c>
      <c r="M7" s="76" t="s">
        <v>19</v>
      </c>
      <c r="O7" s="38" t="s">
        <v>20</v>
      </c>
      <c r="P7" s="38"/>
      <c r="Q7" s="38"/>
    </row>
    <row r="8" spans="1:17" s="3" customFormat="1" ht="17.25" customHeight="1">
      <c r="A8" s="77"/>
      <c r="B8" s="77"/>
      <c r="C8" s="77"/>
      <c r="D8" s="93"/>
      <c r="E8" s="94"/>
      <c r="F8" s="86"/>
      <c r="G8" s="86"/>
      <c r="H8" s="86"/>
      <c r="I8" s="10" t="s">
        <v>21</v>
      </c>
      <c r="J8" s="10" t="s">
        <v>22</v>
      </c>
      <c r="K8" s="10" t="s">
        <v>23</v>
      </c>
      <c r="L8" s="77"/>
      <c r="M8" s="77"/>
    </row>
    <row r="9" spans="1:17" s="4" customFormat="1" ht="21" customHeight="1">
      <c r="A9" s="18">
        <v>1</v>
      </c>
      <c r="B9" s="12">
        <f t="shared" ref="B9:B54" si="0">A9</f>
        <v>1</v>
      </c>
      <c r="C9" s="62" t="s">
        <v>299</v>
      </c>
      <c r="D9" s="59" t="s">
        <v>300</v>
      </c>
      <c r="E9" s="60" t="s">
        <v>184</v>
      </c>
      <c r="F9" s="61" t="s">
        <v>301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303</v>
      </c>
      <c r="D10" s="59" t="s">
        <v>304</v>
      </c>
      <c r="E10" s="60" t="s">
        <v>186</v>
      </c>
      <c r="F10" s="61" t="s">
        <v>301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305</v>
      </c>
      <c r="D11" s="59" t="s">
        <v>189</v>
      </c>
      <c r="E11" s="60" t="s">
        <v>186</v>
      </c>
      <c r="F11" s="61" t="s">
        <v>301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306</v>
      </c>
      <c r="D12" s="59" t="s">
        <v>185</v>
      </c>
      <c r="E12" s="60" t="s">
        <v>307</v>
      </c>
      <c r="F12" s="61" t="s">
        <v>301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308</v>
      </c>
      <c r="D13" s="59" t="s">
        <v>309</v>
      </c>
      <c r="E13" s="60" t="s">
        <v>310</v>
      </c>
      <c r="F13" s="61" t="s">
        <v>301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311</v>
      </c>
      <c r="D14" s="59" t="s">
        <v>312</v>
      </c>
      <c r="E14" s="60" t="s">
        <v>188</v>
      </c>
      <c r="F14" s="61" t="s">
        <v>301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313</v>
      </c>
      <c r="D15" s="59" t="s">
        <v>191</v>
      </c>
      <c r="E15" s="60" t="s">
        <v>188</v>
      </c>
      <c r="F15" s="61" t="s">
        <v>301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314</v>
      </c>
      <c r="D16" s="59" t="s">
        <v>204</v>
      </c>
      <c r="E16" s="60" t="s">
        <v>190</v>
      </c>
      <c r="F16" s="61" t="s">
        <v>301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388</v>
      </c>
      <c r="D17" s="59" t="s">
        <v>389</v>
      </c>
      <c r="E17" s="60" t="s">
        <v>390</v>
      </c>
      <c r="F17" s="61" t="s">
        <v>301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315</v>
      </c>
      <c r="D18" s="59" t="s">
        <v>316</v>
      </c>
      <c r="E18" s="60" t="s">
        <v>317</v>
      </c>
      <c r="F18" s="61" t="s">
        <v>301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318</v>
      </c>
      <c r="D19" s="59" t="s">
        <v>209</v>
      </c>
      <c r="E19" s="60" t="s">
        <v>319</v>
      </c>
      <c r="F19" s="61" t="s">
        <v>301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320</v>
      </c>
      <c r="D20" s="59" t="s">
        <v>321</v>
      </c>
      <c r="E20" s="60" t="s">
        <v>192</v>
      </c>
      <c r="F20" s="61" t="s">
        <v>301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322</v>
      </c>
      <c r="D21" s="59" t="s">
        <v>323</v>
      </c>
      <c r="E21" s="60" t="s">
        <v>193</v>
      </c>
      <c r="F21" s="61" t="s">
        <v>301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324</v>
      </c>
      <c r="D22" s="59" t="s">
        <v>325</v>
      </c>
      <c r="E22" s="60" t="s">
        <v>193</v>
      </c>
      <c r="F22" s="61" t="s">
        <v>301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326</v>
      </c>
      <c r="D23" s="59" t="s">
        <v>185</v>
      </c>
      <c r="E23" s="60" t="s">
        <v>193</v>
      </c>
      <c r="F23" s="61" t="s">
        <v>301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2" t="s">
        <v>327</v>
      </c>
      <c r="D24" s="59" t="s">
        <v>328</v>
      </c>
      <c r="E24" s="60" t="s">
        <v>193</v>
      </c>
      <c r="F24" s="61" t="s">
        <v>301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2" t="s">
        <v>329</v>
      </c>
      <c r="D25" s="59" t="s">
        <v>302</v>
      </c>
      <c r="E25" s="60" t="s">
        <v>195</v>
      </c>
      <c r="F25" s="61" t="s">
        <v>301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2" t="s">
        <v>330</v>
      </c>
      <c r="D26" s="59" t="s">
        <v>290</v>
      </c>
      <c r="E26" s="60" t="s">
        <v>331</v>
      </c>
      <c r="F26" s="61" t="s">
        <v>301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2" t="s">
        <v>332</v>
      </c>
      <c r="D27" s="59" t="s">
        <v>333</v>
      </c>
      <c r="E27" s="60" t="s">
        <v>334</v>
      </c>
      <c r="F27" s="61" t="s">
        <v>301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2" t="s">
        <v>335</v>
      </c>
      <c r="D28" s="59" t="s">
        <v>336</v>
      </c>
      <c r="E28" s="60" t="s">
        <v>196</v>
      </c>
      <c r="F28" s="61" t="s">
        <v>301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2" t="s">
        <v>337</v>
      </c>
      <c r="D29" s="59" t="s">
        <v>338</v>
      </c>
      <c r="E29" s="60" t="s">
        <v>339</v>
      </c>
      <c r="F29" s="61" t="s">
        <v>301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2" t="s">
        <v>340</v>
      </c>
      <c r="D30" s="59" t="s">
        <v>341</v>
      </c>
      <c r="E30" s="60" t="s">
        <v>339</v>
      </c>
      <c r="F30" s="61" t="s">
        <v>301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2" t="s">
        <v>342</v>
      </c>
      <c r="D31" s="59" t="s">
        <v>343</v>
      </c>
      <c r="E31" s="60" t="s">
        <v>269</v>
      </c>
      <c r="F31" s="61" t="s">
        <v>301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2" t="s">
        <v>344</v>
      </c>
      <c r="D32" s="59" t="s">
        <v>219</v>
      </c>
      <c r="E32" s="60" t="s">
        <v>199</v>
      </c>
      <c r="F32" s="61" t="s">
        <v>301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2" t="s">
        <v>345</v>
      </c>
      <c r="D33" s="59" t="s">
        <v>185</v>
      </c>
      <c r="E33" s="60" t="s">
        <v>199</v>
      </c>
      <c r="F33" s="61" t="s">
        <v>301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2" t="s">
        <v>346</v>
      </c>
      <c r="D34" s="59" t="s">
        <v>185</v>
      </c>
      <c r="E34" s="60" t="s">
        <v>347</v>
      </c>
      <c r="F34" s="61" t="s">
        <v>301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2" t="s">
        <v>348</v>
      </c>
      <c r="D35" s="59" t="s">
        <v>349</v>
      </c>
      <c r="E35" s="60" t="s">
        <v>201</v>
      </c>
      <c r="F35" s="61" t="s">
        <v>301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2" t="s">
        <v>350</v>
      </c>
      <c r="D36" s="59" t="s">
        <v>351</v>
      </c>
      <c r="E36" s="60" t="s">
        <v>202</v>
      </c>
      <c r="F36" s="61" t="s">
        <v>301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2" t="s">
        <v>352</v>
      </c>
      <c r="D37" s="65" t="s">
        <v>353</v>
      </c>
      <c r="E37" s="66" t="s">
        <v>202</v>
      </c>
      <c r="F37" s="61" t="s">
        <v>301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2" t="s">
        <v>354</v>
      </c>
      <c r="D38" s="59" t="s">
        <v>355</v>
      </c>
      <c r="E38" s="60" t="s">
        <v>282</v>
      </c>
      <c r="F38" s="61" t="s">
        <v>301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2" t="s">
        <v>356</v>
      </c>
      <c r="D39" s="59" t="s">
        <v>357</v>
      </c>
      <c r="E39" s="60" t="s">
        <v>358</v>
      </c>
      <c r="F39" s="61" t="s">
        <v>301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2" t="s">
        <v>359</v>
      </c>
      <c r="D40" s="59" t="s">
        <v>360</v>
      </c>
      <c r="E40" s="60" t="s">
        <v>361</v>
      </c>
      <c r="F40" s="61" t="s">
        <v>301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2" t="s">
        <v>362</v>
      </c>
      <c r="D41" s="59" t="s">
        <v>250</v>
      </c>
      <c r="E41" s="60" t="s">
        <v>205</v>
      </c>
      <c r="F41" s="61" t="s">
        <v>301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2" t="s">
        <v>363</v>
      </c>
      <c r="D42" s="59" t="s">
        <v>364</v>
      </c>
      <c r="E42" s="60" t="s">
        <v>206</v>
      </c>
      <c r="F42" s="61" t="s">
        <v>301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2" t="s">
        <v>365</v>
      </c>
      <c r="D43" s="59" t="s">
        <v>366</v>
      </c>
      <c r="E43" s="60" t="s">
        <v>207</v>
      </c>
      <c r="F43" s="61" t="s">
        <v>301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2" t="s">
        <v>367</v>
      </c>
      <c r="D44" s="59" t="s">
        <v>368</v>
      </c>
      <c r="E44" s="60" t="s">
        <v>207</v>
      </c>
      <c r="F44" s="61" t="s">
        <v>301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2" t="s">
        <v>369</v>
      </c>
      <c r="D45" s="59" t="s">
        <v>357</v>
      </c>
      <c r="E45" s="60" t="s">
        <v>291</v>
      </c>
      <c r="F45" s="61" t="s">
        <v>301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2" t="s">
        <v>370</v>
      </c>
      <c r="D46" s="59" t="s">
        <v>203</v>
      </c>
      <c r="E46" s="60" t="s">
        <v>371</v>
      </c>
      <c r="F46" s="61" t="s">
        <v>301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2" t="s">
        <v>372</v>
      </c>
      <c r="D47" s="59" t="s">
        <v>373</v>
      </c>
      <c r="E47" s="60" t="s">
        <v>210</v>
      </c>
      <c r="F47" s="61" t="s">
        <v>301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2" t="s">
        <v>374</v>
      </c>
      <c r="D48" s="59" t="s">
        <v>375</v>
      </c>
      <c r="E48" s="60" t="s">
        <v>210</v>
      </c>
      <c r="F48" s="61" t="s">
        <v>301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2" t="s">
        <v>376</v>
      </c>
      <c r="D49" s="59" t="s">
        <v>203</v>
      </c>
      <c r="E49" s="60" t="s">
        <v>211</v>
      </c>
      <c r="F49" s="61" t="s">
        <v>301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2" t="s">
        <v>377</v>
      </c>
      <c r="D50" s="59" t="s">
        <v>378</v>
      </c>
      <c r="E50" s="60" t="s">
        <v>212</v>
      </c>
      <c r="F50" s="61" t="s">
        <v>301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2" t="s">
        <v>379</v>
      </c>
      <c r="D51" s="59" t="s">
        <v>380</v>
      </c>
      <c r="E51" s="60" t="s">
        <v>212</v>
      </c>
      <c r="F51" s="61" t="s">
        <v>301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2" t="s">
        <v>381</v>
      </c>
      <c r="D52" s="59" t="s">
        <v>298</v>
      </c>
      <c r="E52" s="60" t="s">
        <v>212</v>
      </c>
      <c r="F52" s="61" t="s">
        <v>301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2" t="s">
        <v>382</v>
      </c>
      <c r="D53" s="59" t="s">
        <v>383</v>
      </c>
      <c r="E53" s="60" t="s">
        <v>212</v>
      </c>
      <c r="F53" s="61" t="s">
        <v>301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0"/>
        <v>46</v>
      </c>
      <c r="C54" s="62" t="s">
        <v>384</v>
      </c>
      <c r="D54" s="59" t="s">
        <v>385</v>
      </c>
      <c r="E54" s="60" t="s">
        <v>386</v>
      </c>
      <c r="F54" s="61" t="s">
        <v>301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ref="B55:B56" si="1">A55</f>
        <v>47</v>
      </c>
      <c r="C55" s="62" t="s">
        <v>387</v>
      </c>
      <c r="D55" s="59" t="s">
        <v>204</v>
      </c>
      <c r="E55" s="60" t="s">
        <v>386</v>
      </c>
      <c r="F55" s="61" t="s">
        <v>301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56"/>
      <c r="B56" s="67"/>
      <c r="C56" s="68"/>
      <c r="D56" s="69"/>
      <c r="E56" s="70"/>
      <c r="F56" s="71"/>
      <c r="G56" s="72"/>
      <c r="H56" s="73"/>
      <c r="I56" s="73"/>
      <c r="J56" s="73"/>
      <c r="K56" s="73"/>
      <c r="L56" s="73"/>
      <c r="M56" s="74"/>
      <c r="O56" s="39"/>
    </row>
    <row r="57" spans="1:15" s="5" customFormat="1" ht="12" customHeight="1"/>
    <row r="58" spans="1:15" ht="15">
      <c r="A58" s="87" t="s">
        <v>94</v>
      </c>
      <c r="B58" s="87"/>
      <c r="C58" s="87"/>
      <c r="D58" s="49" t="str">
        <f>COUNT(A9:A56)&amp;" sinh viên"</f>
        <v>47 sinh viên</v>
      </c>
      <c r="E58" s="49"/>
      <c r="F58" s="33" t="s">
        <v>77</v>
      </c>
      <c r="G58" s="4"/>
      <c r="H58" s="4"/>
      <c r="I58" s="34" t="s">
        <v>78</v>
      </c>
      <c r="J58" s="4"/>
    </row>
    <row r="59" spans="1:15" ht="8.25" customHeight="1">
      <c r="A59" s="64"/>
      <c r="B59" s="64"/>
      <c r="C59" s="64"/>
      <c r="D59" s="64"/>
      <c r="E59" s="64"/>
      <c r="F59" s="33"/>
      <c r="G59" s="4"/>
      <c r="H59" s="4"/>
      <c r="I59" s="34"/>
      <c r="J59" s="4"/>
    </row>
    <row r="60" spans="1:15" ht="15">
      <c r="A60" s="35"/>
      <c r="B60" s="4" t="s">
        <v>79</v>
      </c>
      <c r="C60" s="4"/>
      <c r="D60" s="4"/>
      <c r="E60" s="4"/>
      <c r="F60" s="4" t="s">
        <v>80</v>
      </c>
      <c r="G60" s="36"/>
      <c r="H60" s="35"/>
      <c r="I60" s="37"/>
      <c r="J60" s="4" t="s">
        <v>81</v>
      </c>
    </row>
    <row r="61" spans="1:15" s="5" customFormat="1" ht="15.75"/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/>
  </sheetData>
  <mergeCells count="16">
    <mergeCell ref="A58:C5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96</v>
      </c>
      <c r="E5" s="81"/>
      <c r="F5" s="81"/>
      <c r="G5" s="81"/>
      <c r="H5" s="81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96</v>
      </c>
      <c r="E5" s="81"/>
      <c r="F5" s="81"/>
      <c r="G5" s="81"/>
      <c r="H5" s="81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100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1" t="s">
        <v>103</v>
      </c>
      <c r="E5" s="81"/>
      <c r="F5" s="81"/>
      <c r="G5" s="81"/>
      <c r="H5" s="81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2024-01-08T08:19:43Z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